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8975" windowHeight="11955"/>
  </bookViews>
  <sheets>
    <sheet name="MEN D" sheetId="1" r:id="rId1"/>
  </sheets>
  <externalReferences>
    <externalReference r:id="rId2"/>
  </externalReferences>
  <calcPr calcId="144525"/>
</workbook>
</file>

<file path=xl/calcChain.xml><?xml version="1.0" encoding="utf-8"?>
<calcChain xmlns="http://schemas.openxmlformats.org/spreadsheetml/2006/main">
  <c r="L154" i="1" l="1"/>
  <c r="J154" i="1"/>
  <c r="G154" i="1"/>
  <c r="F154" i="1"/>
  <c r="E154" i="1"/>
  <c r="C154" i="1"/>
  <c r="L153" i="1"/>
  <c r="J153" i="1"/>
  <c r="G153" i="1"/>
  <c r="F153" i="1"/>
  <c r="E153" i="1"/>
  <c r="C153" i="1"/>
  <c r="L152" i="1"/>
  <c r="J152" i="1"/>
  <c r="G152" i="1"/>
  <c r="F152" i="1"/>
  <c r="E152" i="1"/>
  <c r="C152" i="1"/>
  <c r="N151" i="1"/>
  <c r="L151" i="1"/>
  <c r="J151" i="1"/>
  <c r="G151" i="1"/>
  <c r="F151" i="1"/>
  <c r="E151" i="1"/>
  <c r="L150" i="1"/>
  <c r="J150" i="1"/>
  <c r="G150" i="1"/>
  <c r="F150" i="1"/>
  <c r="E150" i="1"/>
  <c r="L149" i="1"/>
  <c r="J149" i="1"/>
  <c r="G149" i="1"/>
  <c r="F149" i="1"/>
  <c r="E149" i="1"/>
  <c r="C149" i="1"/>
  <c r="N148" i="1"/>
  <c r="L148" i="1"/>
  <c r="J148" i="1"/>
  <c r="G148" i="1"/>
  <c r="F148" i="1"/>
  <c r="E148" i="1"/>
  <c r="C148" i="1"/>
  <c r="L147" i="1"/>
  <c r="J147" i="1"/>
  <c r="G147" i="1"/>
  <c r="F147" i="1"/>
  <c r="E147" i="1"/>
  <c r="C147" i="1"/>
  <c r="P146" i="1"/>
  <c r="C142" i="1"/>
  <c r="B142" i="1"/>
  <c r="C138" i="1"/>
  <c r="B138" i="1"/>
  <c r="C134" i="1"/>
  <c r="B134" i="1"/>
  <c r="C130" i="1"/>
  <c r="B130" i="1"/>
  <c r="C126" i="1"/>
  <c r="B126" i="1"/>
  <c r="C122" i="1"/>
  <c r="B122" i="1"/>
  <c r="C118" i="1"/>
  <c r="B118" i="1"/>
  <c r="C114" i="1"/>
  <c r="B114" i="1"/>
  <c r="C110" i="1"/>
  <c r="B110" i="1"/>
  <c r="C106" i="1"/>
  <c r="B106" i="1"/>
  <c r="C102" i="1"/>
  <c r="B102" i="1"/>
  <c r="C98" i="1"/>
  <c r="B98" i="1"/>
  <c r="C94" i="1"/>
  <c r="B94" i="1"/>
  <c r="C90" i="1"/>
  <c r="B90" i="1"/>
  <c r="C86" i="1"/>
  <c r="B86" i="1"/>
  <c r="C82" i="1"/>
  <c r="B82" i="1"/>
  <c r="C80" i="1"/>
  <c r="Q79" i="1"/>
  <c r="C67" i="1"/>
  <c r="B67" i="1"/>
  <c r="C63" i="1"/>
  <c r="B63" i="1"/>
  <c r="C59" i="1"/>
  <c r="B59" i="1"/>
  <c r="C55" i="1"/>
  <c r="B55" i="1"/>
  <c r="C51" i="1"/>
  <c r="B51" i="1"/>
  <c r="C47" i="1"/>
  <c r="B47" i="1"/>
  <c r="C43" i="1"/>
  <c r="B43" i="1"/>
  <c r="C39" i="1"/>
  <c r="B39" i="1"/>
  <c r="C35" i="1"/>
  <c r="B35" i="1"/>
  <c r="C31" i="1"/>
  <c r="B31" i="1"/>
  <c r="C27" i="1"/>
  <c r="B27" i="1"/>
  <c r="C23" i="1"/>
  <c r="B23" i="1"/>
  <c r="C19" i="1"/>
  <c r="B19" i="1"/>
  <c r="C15" i="1"/>
  <c r="B15" i="1"/>
  <c r="C11" i="1"/>
  <c r="B11" i="1"/>
  <c r="C7" i="1"/>
  <c r="B7" i="1"/>
  <c r="C5" i="1"/>
  <c r="Q4" i="1"/>
  <c r="N79" i="1" s="1"/>
  <c r="N154" i="1" s="1"/>
  <c r="L4" i="1"/>
  <c r="J4" i="1"/>
  <c r="F4" i="1"/>
  <c r="A4" i="1"/>
</calcChain>
</file>

<file path=xl/comments1.xml><?xml version="1.0" encoding="utf-8"?>
<comments xmlns="http://schemas.openxmlformats.org/spreadsheetml/2006/main">
  <authors>
    <author>Anders Wennberg</author>
  </authors>
  <commentList>
    <comment ref="D7" authorId="0">
      <text>
        <r>
          <rPr>
            <b/>
            <sz val="8"/>
            <color indexed="8"/>
            <rFont val="Tahoma"/>
            <family val="2"/>
            <charset val="161"/>
          </rPr>
          <t xml:space="preserve">Before making the draw:
On the Boys Do Draw Prep-sheet did you:
- fill in DA, WC's?
- Sort?
If YES: continue making the draw
Otherwise: return to finish preparations
</t>
        </r>
      </text>
    </comment>
  </commentList>
</comments>
</file>

<file path=xl/sharedStrings.xml><?xml version="1.0" encoding="utf-8"?>
<sst xmlns="http://schemas.openxmlformats.org/spreadsheetml/2006/main" count="119" uniqueCount="79">
  <si>
    <t>OPEN ΔΙΠΛΟΥ 2013</t>
  </si>
  <si>
    <t>CU</t>
  </si>
  <si>
    <t>ΑΝΤΡΩΝ</t>
  </si>
  <si>
    <t>Week of</t>
  </si>
  <si>
    <t>City, Country</t>
  </si>
  <si>
    <t>Group</t>
  </si>
  <si>
    <t>Tourn. ID</t>
  </si>
  <si>
    <t>ITF Referee</t>
  </si>
  <si>
    <t>St.</t>
  </si>
  <si>
    <t>Seed</t>
  </si>
  <si>
    <t>Family Name</t>
  </si>
  <si>
    <t>First name</t>
  </si>
  <si>
    <t>Nationality</t>
  </si>
  <si>
    <t>2nd Round</t>
  </si>
  <si>
    <t>Quarterfinals</t>
  </si>
  <si>
    <t>Semifinals</t>
  </si>
  <si>
    <t>Finalists</t>
  </si>
  <si>
    <t>ΔΙΔΑΧΟΣ ΦΙΛΙΠΠΟΣ</t>
  </si>
  <si>
    <t>ΜΑΡΟΥΛΗΣ ΠΑΝΑΓΙΩΤΗΣ</t>
  </si>
  <si>
    <t>ΒΥΕ</t>
  </si>
  <si>
    <t>ΚΥΡ 19:00</t>
  </si>
  <si>
    <t>ΚΩΝΣΤΑΝΤΑΤΟΣ ΗΛΙΑΣ</t>
  </si>
  <si>
    <t>ΜΑΡΜΑΡΑΣ ΓΙΑΝΝΗΣ</t>
  </si>
  <si>
    <t>Σ 19:30</t>
  </si>
  <si>
    <t>ΑΡΜΑΚΟΛΑΣ ΣΤΕΦΑΝΟΣ</t>
  </si>
  <si>
    <t>ΚΟΥΤΣΟΥΜΠΕΛΙΤΗΣ ΑΙΜΙΛΙΟΣ</t>
  </si>
  <si>
    <t>ΚΑΡΑΒΑΣΙΛΗΣ ΑΝΤΩΝΗΣ</t>
  </si>
  <si>
    <t>ΜΠΟΥΣΙΩΤΗΣ ΚΩΝΣΤΑΝΤΙΝΟΣ</t>
  </si>
  <si>
    <t>Σ 18:00</t>
  </si>
  <si>
    <t>ΚΟΥΡΜΠΑΝΑΣ ΚΩΝΣΤΑΝΤΙΝΟΣ</t>
  </si>
  <si>
    <t>ΛΕΓΚΑΣ ΜΑΡΙΟΣ</t>
  </si>
  <si>
    <t>ΣΤΑΜΑΤΕΛΑΤΟΣ ΣΤΑΜΑΤΗΣ</t>
  </si>
  <si>
    <t>ΝΙΚΟΛΟΠΟΥΛΟΣ ΜΑΝΩΛΗΣ</t>
  </si>
  <si>
    <t>ΠΑΡ 19:00</t>
  </si>
  <si>
    <t>ΜΠΑΤΡΑΛΗΣ ΧΡΗΣΤΟΣ</t>
  </si>
  <si>
    <t>ΣΩΤΗΡΟΠΟΥΛΟΣ ΝΙΚΟΣ</t>
  </si>
  <si>
    <t>ΦΡΑΤΖΗΣ ΓΙΑΝΝΗΣ</t>
  </si>
  <si>
    <t>ΣΚΑΡΤΣΙΛΑΣ ΣΤΑΥΡΟΣ</t>
  </si>
  <si>
    <t>ΜΠΟΥΛΗΣ ΚΩΣΤΑΣ</t>
  </si>
  <si>
    <t>ΣΤΑΥΡΟΠΟΥΛΟΣ ΘΕΟΔΩΡΟΣ</t>
  </si>
  <si>
    <t>Acc. Ranking</t>
  </si>
  <si>
    <t>#</t>
  </si>
  <si>
    <t>Rkg Date</t>
  </si>
  <si>
    <t>Last Accepted team</t>
  </si>
  <si>
    <t>Top DA</t>
  </si>
  <si>
    <t>Last DA</t>
  </si>
  <si>
    <t>Player representatives</t>
  </si>
  <si>
    <t>Seed ranking</t>
  </si>
  <si>
    <t>ITF Referee's signature</t>
  </si>
  <si>
    <t>Top seed</t>
  </si>
  <si>
    <t>Last seed</t>
  </si>
  <si>
    <t>ΣΥΡΜΑΚΕΣΗΣ ΣΠΥΡΟΣ</t>
  </si>
  <si>
    <t>ΔΙΟΝΥΣΟΠΟΥΛΟΣ ΣΑΚΗΣ</t>
  </si>
  <si>
    <t>ΠΑΡ 20:00</t>
  </si>
  <si>
    <t>ΔΗΜΟΠΟΥΛΟΣ ΧΑΡΗΣ</t>
  </si>
  <si>
    <t>ΓΕΩΡΓΑΡΑΣ ΚΩΝΣΤΑΝΤΙΝΟΣ</t>
  </si>
  <si>
    <t>ΣΤΕΦΑΝΑΚΗΣ ΜΑΝΩΛΗΣ</t>
  </si>
  <si>
    <t>ΚΑΦΟΥΣΙΑΣ ΣΩΤΗΡΗΣ</t>
  </si>
  <si>
    <t>ΣΑΒ 19:00</t>
  </si>
  <si>
    <t>ΓΚΟΛΕΣ ΒΑΣΙΛΗΣ</t>
  </si>
  <si>
    <t>ΚΑΜΠΟΥΡΙΔΗΣ ΓΙΩΡΓΟΣ</t>
  </si>
  <si>
    <t>ΝΙΚΟΛΟΠΟΥΛΟΣ ΒΑΣΙΛΗΣ</t>
  </si>
  <si>
    <t>ΚΑΡΚΟΥΛΙΑΣ ΠΕΤΡΟΣ</t>
  </si>
  <si>
    <t>ΘΕΟΔΩΡΟΠΟΥΛΟΣ ΠΑΝΑΓΙΩΤΗΣ</t>
  </si>
  <si>
    <t>ΤΖΑΒΑΡΑΣ ΠΛΟΥΤΑΡΧΟΣ</t>
  </si>
  <si>
    <t>ΒΑΝΤΑΡΑΚΗΣ ΜΑΡΙΟΣ</t>
  </si>
  <si>
    <t>ΑΝΔΡΟΥΤΣΟΠΟΥΛΟΣ ΑΝΔΡΕΑΣ</t>
  </si>
  <si>
    <t>ΞΕΝΟΣ ΜΙΧΑΛΗΣ</t>
  </si>
  <si>
    <t>ΚΩΣΤΟΠΟΥΛΟΣ ΛΙΝΟΣ</t>
  </si>
  <si>
    <t>ΑΠΟΣΤΟΛΑΚΗΣ ΔΗΜΗΤΡΗΣ</t>
  </si>
  <si>
    <t>ΤΣΕΚΕΣ ΧΡΗΣΤΟΣ</t>
  </si>
  <si>
    <t>Seeded teams</t>
  </si>
  <si>
    <t>Alternates</t>
  </si>
  <si>
    <t>Replacing</t>
  </si>
  <si>
    <t>Draw date/time:</t>
  </si>
  <si>
    <t>1</t>
  </si>
  <si>
    <t>2</t>
  </si>
  <si>
    <t>3</t>
  </si>
  <si>
    <t>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</si>
</sst>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53" x14ac:knownFonts="1">
    <font>
      <sz val="10"/>
      <name val="Arial Greek"/>
      <charset val="161"/>
    </font>
    <font>
      <sz val="10"/>
      <name val="Arial Greek"/>
      <charset val="161"/>
    </font>
    <font>
      <b/>
      <sz val="20"/>
      <name val="Arial"/>
      <family val="2"/>
    </font>
    <font>
      <sz val="20"/>
      <name val="Arial"/>
      <family val="2"/>
    </font>
    <font>
      <sz val="20"/>
      <color indexed="9"/>
      <name val="Arial"/>
      <family val="2"/>
    </font>
    <font>
      <b/>
      <sz val="9"/>
      <name val="Arial"/>
      <family val="2"/>
    </font>
    <font>
      <b/>
      <sz val="10"/>
      <name val="Arial"/>
      <family val="2"/>
    </font>
    <font>
      <b/>
      <i/>
      <sz val="10"/>
      <name val="Arial"/>
      <family val="2"/>
    </font>
    <font>
      <b/>
      <i/>
      <sz val="10"/>
      <name val="Arial"/>
      <family val="2"/>
      <charset val="161"/>
    </font>
    <font>
      <sz val="10"/>
      <name val="Arial"/>
      <family val="2"/>
    </font>
    <font>
      <sz val="10"/>
      <color indexed="9"/>
      <name val="Arial"/>
      <family val="2"/>
    </font>
    <font>
      <b/>
      <sz val="7"/>
      <name val="Arial"/>
      <family val="2"/>
      <charset val="161"/>
    </font>
    <font>
      <b/>
      <sz val="7"/>
      <color indexed="9"/>
      <name val="Arial"/>
      <family val="2"/>
      <charset val="161"/>
    </font>
    <font>
      <b/>
      <sz val="7"/>
      <color indexed="8"/>
      <name val="Arial"/>
      <family val="2"/>
      <charset val="161"/>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indexed="9"/>
      <name val="Arial"/>
      <family val="2"/>
    </font>
    <font>
      <b/>
      <sz val="8.5"/>
      <name val="Arial"/>
      <family val="2"/>
    </font>
    <font>
      <sz val="8.5"/>
      <name val="Arial"/>
      <family val="2"/>
      <charset val="161"/>
    </font>
    <font>
      <sz val="8.5"/>
      <color indexed="42"/>
      <name val="Arial"/>
      <family val="2"/>
    </font>
    <font>
      <b/>
      <sz val="8.5"/>
      <name val="Arial"/>
      <family val="2"/>
      <charset val="161"/>
    </font>
    <font>
      <sz val="8.5"/>
      <color indexed="9"/>
      <name val="Arial"/>
      <family val="2"/>
    </font>
    <font>
      <sz val="8.5"/>
      <name val="Arial"/>
      <family val="2"/>
    </font>
    <font>
      <b/>
      <i/>
      <sz val="8.5"/>
      <color indexed="8"/>
      <name val="Arial"/>
      <family val="2"/>
    </font>
    <font>
      <i/>
      <sz val="8.5"/>
      <color indexed="9"/>
      <name val="Arial"/>
      <family val="2"/>
    </font>
    <font>
      <b/>
      <sz val="8.5"/>
      <color indexed="9"/>
      <name val="Arial"/>
      <family val="2"/>
      <charset val="161"/>
    </font>
    <font>
      <i/>
      <sz val="6"/>
      <color indexed="9"/>
      <name val="Arial"/>
      <family val="2"/>
    </font>
    <font>
      <b/>
      <sz val="7"/>
      <name val="Arial"/>
      <family val="2"/>
    </font>
    <font>
      <sz val="8.5"/>
      <color indexed="14"/>
      <name val="Arial"/>
      <family val="2"/>
    </font>
    <font>
      <sz val="8.5"/>
      <color indexed="8"/>
      <name val="Arial"/>
      <family val="2"/>
    </font>
    <font>
      <sz val="7"/>
      <color rgb="FFFF0000"/>
      <name val="Arial"/>
      <family val="2"/>
    </font>
    <font>
      <sz val="8"/>
      <color rgb="FFFF0000"/>
      <name val="Arial Greek"/>
      <charset val="161"/>
    </font>
    <font>
      <sz val="8.5"/>
      <color indexed="10"/>
      <name val="Arial"/>
      <family val="2"/>
    </font>
    <font>
      <sz val="7"/>
      <color rgb="FFFF0000"/>
      <name val="Arial Greek"/>
      <charset val="161"/>
    </font>
    <font>
      <sz val="7"/>
      <color indexed="8"/>
      <name val="Arial"/>
      <family val="2"/>
    </font>
    <font>
      <sz val="7"/>
      <color indexed="10"/>
      <name val="Arial"/>
      <family val="2"/>
    </font>
    <font>
      <b/>
      <sz val="10"/>
      <name val="Arial"/>
      <family val="2"/>
      <charset val="161"/>
    </font>
    <font>
      <sz val="8.5"/>
      <color rgb="FFFF0000"/>
      <name val="Arial"/>
      <family val="2"/>
    </font>
    <font>
      <sz val="14"/>
      <name val="Arial"/>
      <family val="2"/>
    </font>
    <font>
      <sz val="14"/>
      <color indexed="9"/>
      <name val="Arial"/>
      <family val="2"/>
    </font>
    <font>
      <b/>
      <sz val="7"/>
      <color indexed="8"/>
      <name val="Arial"/>
      <family val="2"/>
    </font>
    <font>
      <b/>
      <sz val="7"/>
      <color indexed="9"/>
      <name val="Arial"/>
      <family val="2"/>
    </font>
    <font>
      <b/>
      <sz val="8"/>
      <color indexed="23"/>
      <name val="Arial"/>
      <family val="2"/>
    </font>
    <font>
      <sz val="7"/>
      <name val="Arial"/>
      <family val="2"/>
      <charset val="161"/>
    </font>
    <font>
      <sz val="8"/>
      <color rgb="FFFF0000"/>
      <name val="Arial"/>
      <family val="2"/>
      <charset val="161"/>
    </font>
    <font>
      <i/>
      <sz val="8.5"/>
      <name val="Arial"/>
      <family val="2"/>
    </font>
    <font>
      <i/>
      <sz val="6"/>
      <name val="Arial"/>
      <family val="2"/>
    </font>
    <font>
      <b/>
      <sz val="8"/>
      <color indexed="8"/>
      <name val="Tahoma"/>
      <family val="2"/>
      <charset val="161"/>
    </font>
    <font>
      <i/>
      <sz val="8"/>
      <color indexed="10"/>
      <name val="Arial"/>
      <family val="2"/>
      <charset val="161"/>
    </font>
  </fonts>
  <fills count="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9"/>
        <bgColor indexed="8"/>
      </patternFill>
    </fill>
    <fill>
      <patternFill patternType="solid">
        <fgColor indexed="43"/>
        <bgColor indexed="64"/>
      </patternFill>
    </fill>
    <fill>
      <patternFill patternType="solid">
        <fgColor indexed="23"/>
        <bgColor indexed="64"/>
      </patternFill>
    </fill>
  </fills>
  <borders count="14">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8"/>
      </right>
      <top/>
      <bottom style="thin">
        <color indexed="64"/>
      </bottom>
      <diagonal/>
    </border>
  </borders>
  <cellStyleXfs count="2">
    <xf numFmtId="0" fontId="0" fillId="0" borderId="0"/>
    <xf numFmtId="44" fontId="1" fillId="0" borderId="0" applyFont="0" applyFill="0" applyBorder="0" applyAlignment="0" applyProtection="0"/>
  </cellStyleXfs>
  <cellXfs count="247">
    <xf numFmtId="0" fontId="0" fillId="0" borderId="0" xfId="0"/>
    <xf numFmtId="49" fontId="2" fillId="0" borderId="0" xfId="0" applyNumberFormat="1"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horizontal="left"/>
    </xf>
    <xf numFmtId="0" fontId="6" fillId="0" borderId="0" xfId="0" applyFont="1" applyAlignment="1">
      <alignment horizontal="left"/>
    </xf>
    <xf numFmtId="49" fontId="7" fillId="0" borderId="0" xfId="0" applyNumberFormat="1" applyFont="1" applyAlignment="1">
      <alignment horizontal="left"/>
    </xf>
    <xf numFmtId="49" fontId="8" fillId="0" borderId="0" xfId="0" applyNumberFormat="1" applyFont="1"/>
    <xf numFmtId="0" fontId="9" fillId="0" borderId="0" xfId="0" applyFont="1"/>
    <xf numFmtId="0" fontId="10" fillId="0" borderId="0" xfId="0" applyFont="1"/>
    <xf numFmtId="0" fontId="11" fillId="2" borderId="0" xfId="0" applyFont="1" applyFill="1" applyAlignment="1">
      <alignment vertical="center"/>
    </xf>
    <xf numFmtId="0" fontId="12" fillId="2" borderId="0" xfId="0" applyFont="1" applyFill="1" applyAlignment="1">
      <alignment vertical="center"/>
    </xf>
    <xf numFmtId="49" fontId="11" fillId="2" borderId="0" xfId="0" applyNumberFormat="1" applyFont="1" applyFill="1" applyAlignment="1">
      <alignment vertical="center"/>
    </xf>
    <xf numFmtId="49" fontId="12" fillId="2" borderId="0" xfId="0" applyNumberFormat="1" applyFont="1" applyFill="1" applyAlignment="1">
      <alignment vertical="center"/>
    </xf>
    <xf numFmtId="49" fontId="11" fillId="2" borderId="0" xfId="0" applyNumberFormat="1" applyFont="1" applyFill="1" applyAlignment="1">
      <alignment horizontal="right" vertical="center"/>
    </xf>
    <xf numFmtId="0" fontId="13" fillId="2" borderId="0" xfId="0" applyFont="1" applyFill="1" applyAlignment="1">
      <alignment horizontal="right" vertical="center"/>
    </xf>
    <xf numFmtId="0" fontId="14" fillId="0" borderId="0" xfId="0" applyFont="1" applyAlignment="1">
      <alignment vertical="center"/>
    </xf>
    <xf numFmtId="0" fontId="15" fillId="0" borderId="1" xfId="0" applyFont="1" applyBorder="1" applyAlignment="1">
      <alignment vertical="center"/>
    </xf>
    <xf numFmtId="49" fontId="15" fillId="0" borderId="1" xfId="0" applyNumberFormat="1" applyFont="1" applyBorder="1" applyAlignment="1">
      <alignment vertical="center"/>
    </xf>
    <xf numFmtId="0" fontId="0" fillId="0" borderId="1" xfId="0" applyFont="1" applyBorder="1" applyAlignment="1">
      <alignment vertical="center"/>
    </xf>
    <xf numFmtId="0" fontId="16" fillId="0" borderId="1" xfId="0" applyFont="1" applyBorder="1" applyAlignment="1">
      <alignment vertical="center"/>
    </xf>
    <xf numFmtId="49" fontId="15" fillId="0" borderId="1" xfId="1" applyNumberFormat="1" applyFont="1" applyBorder="1" applyAlignment="1" applyProtection="1">
      <alignment vertical="center"/>
      <protection locked="0"/>
    </xf>
    <xf numFmtId="49" fontId="16" fillId="0" borderId="1" xfId="0" applyNumberFormat="1" applyFont="1" applyBorder="1" applyAlignment="1">
      <alignment vertical="center"/>
    </xf>
    <xf numFmtId="0" fontId="17" fillId="0" borderId="1" xfId="0" applyFont="1" applyBorder="1" applyAlignment="1">
      <alignment horizontal="right" vertical="center"/>
    </xf>
    <xf numFmtId="49" fontId="17" fillId="0" borderId="1" xfId="0" applyNumberFormat="1" applyFont="1" applyBorder="1" applyAlignment="1">
      <alignment horizontal="right" vertical="center"/>
    </xf>
    <xf numFmtId="0" fontId="15" fillId="0" borderId="0" xfId="0" applyFont="1" applyAlignment="1">
      <alignment vertical="center"/>
    </xf>
    <xf numFmtId="0" fontId="18" fillId="2" borderId="0" xfId="0" applyFont="1" applyFill="1" applyAlignment="1">
      <alignment horizontal="right" vertical="center"/>
    </xf>
    <xf numFmtId="0" fontId="18" fillId="2" borderId="0" xfId="0" applyFont="1" applyFill="1" applyAlignment="1">
      <alignment horizontal="center"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0" xfId="0" applyFont="1" applyFill="1" applyAlignment="1">
      <alignment vertical="center"/>
    </xf>
    <xf numFmtId="0" fontId="14" fillId="2" borderId="0" xfId="0" applyFont="1" applyFill="1" applyAlignment="1">
      <alignment horizontal="right" vertical="center"/>
    </xf>
    <xf numFmtId="0" fontId="14" fillId="0" borderId="0" xfId="0" applyFont="1" applyAlignment="1">
      <alignment horizontal="center" vertical="center"/>
    </xf>
    <xf numFmtId="0" fontId="14" fillId="0" borderId="0" xfId="0" applyFont="1" applyAlignment="1">
      <alignment horizontal="left" vertical="center"/>
    </xf>
    <xf numFmtId="0" fontId="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21" fillId="2" borderId="0" xfId="0" applyFont="1" applyFill="1" applyAlignment="1">
      <alignment horizontal="center" vertical="center"/>
    </xf>
    <xf numFmtId="0" fontId="22" fillId="0" borderId="2" xfId="0" applyFont="1" applyBorder="1" applyAlignment="1">
      <alignment vertical="center"/>
    </xf>
    <xf numFmtId="0" fontId="23" fillId="3" borderId="2" xfId="0" applyFont="1" applyFill="1" applyBorder="1" applyAlignment="1">
      <alignment horizontal="center" vertical="center"/>
    </xf>
    <xf numFmtId="0" fontId="24" fillId="0" borderId="2" xfId="0" applyFont="1" applyFill="1" applyBorder="1" applyAlignment="1">
      <alignment vertical="center"/>
    </xf>
    <xf numFmtId="0" fontId="21" fillId="0" borderId="2" xfId="0" applyFont="1" applyFill="1" applyBorder="1" applyAlignment="1">
      <alignment vertical="center"/>
    </xf>
    <xf numFmtId="0" fontId="6" fillId="0" borderId="2" xfId="0" applyFont="1" applyFill="1" applyBorder="1" applyAlignment="1">
      <alignment vertical="center"/>
    </xf>
    <xf numFmtId="0" fontId="25" fillId="0" borderId="2" xfId="0" applyFont="1" applyFill="1" applyBorder="1" applyAlignment="1">
      <alignment horizontal="center" vertical="center"/>
    </xf>
    <xf numFmtId="0" fontId="26" fillId="0" borderId="0" xfId="0" applyFont="1" applyFill="1" applyAlignment="1">
      <alignment vertical="center"/>
    </xf>
    <xf numFmtId="0" fontId="25" fillId="0" borderId="0" xfId="0" applyFont="1" applyAlignment="1">
      <alignment vertical="center"/>
    </xf>
    <xf numFmtId="0" fontId="26" fillId="0" borderId="0" xfId="0" applyFont="1" applyAlignment="1">
      <alignment vertical="center"/>
    </xf>
    <xf numFmtId="49" fontId="27" fillId="0" borderId="0" xfId="0" applyNumberFormat="1" applyFont="1" applyAlignment="1">
      <alignment horizontal="right" vertical="center"/>
    </xf>
    <xf numFmtId="0" fontId="9" fillId="0" borderId="0" xfId="0" applyFont="1" applyAlignment="1">
      <alignment vertical="center"/>
    </xf>
    <xf numFmtId="0" fontId="26" fillId="2" borderId="0" xfId="0" applyFont="1" applyFill="1" applyAlignment="1">
      <alignment horizontal="center" vertical="center"/>
    </xf>
    <xf numFmtId="0" fontId="22" fillId="0" borderId="0" xfId="0" applyFont="1" applyAlignment="1">
      <alignment horizontal="center" vertical="center"/>
    </xf>
    <xf numFmtId="0" fontId="28" fillId="0" borderId="3" xfId="0" applyFont="1" applyFill="1" applyBorder="1" applyAlignment="1">
      <alignment horizontal="right" vertical="center"/>
    </xf>
    <xf numFmtId="0" fontId="21" fillId="0" borderId="0" xfId="0" applyFont="1" applyFill="1" applyAlignment="1">
      <alignment vertical="center"/>
    </xf>
    <xf numFmtId="0" fontId="25" fillId="4" borderId="0" xfId="0" applyFont="1" applyFill="1" applyAlignment="1">
      <alignment vertical="center"/>
    </xf>
    <xf numFmtId="0" fontId="26" fillId="0" borderId="0" xfId="0" applyFont="1" applyAlignment="1">
      <alignment horizontal="center" vertical="center"/>
    </xf>
    <xf numFmtId="0" fontId="22" fillId="0" borderId="0" xfId="0" applyFont="1" applyFill="1" applyAlignment="1">
      <alignment vertical="center"/>
    </xf>
    <xf numFmtId="0" fontId="0" fillId="0" borderId="0" xfId="0" applyFont="1" applyFill="1" applyAlignment="1">
      <alignment vertical="center"/>
    </xf>
    <xf numFmtId="0" fontId="29" fillId="0" borderId="4" xfId="0" applyFont="1" applyFill="1" applyBorder="1" applyAlignment="1">
      <alignment horizontal="center" vertical="center"/>
    </xf>
    <xf numFmtId="0" fontId="26" fillId="0" borderId="0" xfId="0" applyFont="1" applyFill="1" applyAlignment="1">
      <alignment horizontal="left" vertical="center"/>
    </xf>
    <xf numFmtId="0" fontId="25" fillId="0" borderId="0" xfId="0" applyFont="1" applyAlignment="1">
      <alignment horizontal="left" vertical="center"/>
    </xf>
    <xf numFmtId="0" fontId="19" fillId="0" borderId="0" xfId="0" applyFont="1" applyFill="1" applyAlignment="1">
      <alignment horizontal="right" vertical="center"/>
    </xf>
    <xf numFmtId="0" fontId="30" fillId="0" borderId="4" xfId="0" applyFont="1" applyFill="1" applyBorder="1" applyAlignment="1">
      <alignment horizontal="right" vertical="center"/>
    </xf>
    <xf numFmtId="0" fontId="31" fillId="0" borderId="2" xfId="0" applyFont="1" applyFill="1" applyBorder="1" applyAlignment="1">
      <alignment horizontal="left" vertical="center"/>
    </xf>
    <xf numFmtId="0" fontId="28" fillId="0" borderId="2" xfId="0" applyFont="1" applyBorder="1" applyAlignment="1">
      <alignment horizontal="right" vertical="center"/>
    </xf>
    <xf numFmtId="0" fontId="22" fillId="0" borderId="2" xfId="0" applyFont="1" applyFill="1" applyBorder="1" applyAlignment="1">
      <alignment vertical="center"/>
    </xf>
    <xf numFmtId="0" fontId="26" fillId="0" borderId="2" xfId="0" applyFont="1" applyFill="1" applyBorder="1" applyAlignment="1">
      <alignment vertical="center"/>
    </xf>
    <xf numFmtId="0" fontId="9" fillId="0" borderId="2" xfId="0" applyFont="1" applyFill="1" applyBorder="1" applyAlignment="1">
      <alignment vertical="center"/>
    </xf>
    <xf numFmtId="0" fontId="25" fillId="0" borderId="3" xfId="0" applyFont="1" applyFill="1" applyBorder="1" applyAlignment="1">
      <alignment horizontal="center" vertical="center"/>
    </xf>
    <xf numFmtId="0" fontId="31" fillId="0" borderId="0" xfId="0" applyFont="1" applyFill="1" applyAlignment="1">
      <alignment vertical="center"/>
    </xf>
    <xf numFmtId="0" fontId="25" fillId="0" borderId="4" xfId="0" applyFont="1" applyBorder="1" applyAlignment="1">
      <alignment vertical="center"/>
    </xf>
    <xf numFmtId="0" fontId="26" fillId="0" borderId="0" xfId="0" applyFont="1" applyAlignment="1">
      <alignment horizontal="left" vertical="center"/>
    </xf>
    <xf numFmtId="0" fontId="18" fillId="0" borderId="0" xfId="0" applyFont="1" applyFill="1" applyAlignment="1">
      <alignment vertical="center"/>
    </xf>
    <xf numFmtId="0" fontId="32" fillId="0" borderId="0" xfId="0" applyFont="1" applyAlignment="1">
      <alignment vertical="center"/>
    </xf>
    <xf numFmtId="0" fontId="28" fillId="0" borderId="0" xfId="0" applyFont="1" applyAlignment="1">
      <alignment horizontal="right" vertical="center"/>
    </xf>
    <xf numFmtId="0" fontId="23" fillId="0" borderId="0" xfId="0" applyFont="1" applyAlignment="1">
      <alignment horizontal="center" vertical="center"/>
    </xf>
    <xf numFmtId="0" fontId="25" fillId="0" borderId="0" xfId="0" applyFont="1" applyFill="1" applyAlignment="1">
      <alignment horizontal="center" vertical="center"/>
    </xf>
    <xf numFmtId="0" fontId="29" fillId="0" borderId="4" xfId="0" applyFont="1" applyBorder="1" applyAlignment="1">
      <alignment horizontal="center" vertical="center"/>
    </xf>
    <xf numFmtId="0" fontId="33" fillId="0" borderId="0" xfId="0" applyFont="1" applyAlignment="1">
      <alignment horizontal="left" vertical="center"/>
    </xf>
    <xf numFmtId="0" fontId="34" fillId="0" borderId="0" xfId="0" applyFont="1" applyFill="1" applyAlignment="1">
      <alignment vertical="center"/>
    </xf>
    <xf numFmtId="0" fontId="30" fillId="5" borderId="4" xfId="0" applyFont="1" applyFill="1" applyBorder="1" applyAlignment="1">
      <alignment horizontal="right" vertical="center"/>
    </xf>
    <xf numFmtId="0" fontId="33" fillId="0" borderId="2" xfId="0" applyFont="1" applyBorder="1" applyAlignment="1">
      <alignment horizontal="left" vertical="center"/>
    </xf>
    <xf numFmtId="0" fontId="22" fillId="2" borderId="0" xfId="0" applyFont="1" applyFill="1" applyAlignment="1">
      <alignment horizontal="center" vertical="center"/>
    </xf>
    <xf numFmtId="0" fontId="18" fillId="0" borderId="0" xfId="0" applyFont="1" applyFill="1" applyAlignment="1">
      <alignment horizontal="left" vertical="center"/>
    </xf>
    <xf numFmtId="0" fontId="25" fillId="0" borderId="4" xfId="0" applyFont="1" applyBorder="1" applyAlignment="1">
      <alignment horizontal="left" vertical="center"/>
    </xf>
    <xf numFmtId="0" fontId="35" fillId="0" borderId="0" xfId="0" applyFont="1" applyFill="1" applyAlignment="1">
      <alignment vertical="center"/>
    </xf>
    <xf numFmtId="0" fontId="18" fillId="0" borderId="2" xfId="0" applyFont="1" applyFill="1" applyBorder="1" applyAlignment="1">
      <alignment horizontal="left" vertical="center"/>
    </xf>
    <xf numFmtId="0" fontId="28" fillId="0" borderId="3" xfId="0" applyFont="1" applyBorder="1" applyAlignment="1">
      <alignment horizontal="right" vertical="center"/>
    </xf>
    <xf numFmtId="0" fontId="36" fillId="0" borderId="0" xfId="0" applyFont="1" applyAlignment="1">
      <alignment horizontal="left" vertical="center"/>
    </xf>
    <xf numFmtId="0" fontId="28" fillId="0" borderId="4" xfId="0" applyFont="1" applyBorder="1" applyAlignment="1">
      <alignment horizontal="right" vertical="center"/>
    </xf>
    <xf numFmtId="20" fontId="37" fillId="0" borderId="0" xfId="0" applyNumberFormat="1" applyFont="1" applyFill="1" applyAlignment="1">
      <alignment vertical="center"/>
    </xf>
    <xf numFmtId="0" fontId="36" fillId="0" borderId="0" xfId="0" quotePrefix="1" applyFont="1" applyAlignment="1">
      <alignment horizontal="left" vertical="center"/>
    </xf>
    <xf numFmtId="0" fontId="25" fillId="4" borderId="0" xfId="0" applyFont="1" applyFill="1" applyAlignment="1">
      <alignment horizontal="right" vertical="center"/>
    </xf>
    <xf numFmtId="0" fontId="25" fillId="4" borderId="2" xfId="0" applyFont="1" applyFill="1" applyBorder="1" applyAlignment="1">
      <alignment horizontal="right" vertical="center"/>
    </xf>
    <xf numFmtId="0" fontId="21" fillId="0" borderId="5" xfId="0" applyFont="1" applyFill="1" applyBorder="1" applyAlignment="1">
      <alignment vertical="center"/>
    </xf>
    <xf numFmtId="0" fontId="28" fillId="0" borderId="6" xfId="0" applyFont="1" applyFill="1" applyBorder="1" applyAlignment="1">
      <alignment horizontal="right" vertical="center"/>
    </xf>
    <xf numFmtId="0" fontId="28" fillId="4" borderId="0" xfId="0" applyFont="1" applyFill="1" applyAlignment="1">
      <alignment horizontal="right" vertical="center"/>
    </xf>
    <xf numFmtId="0" fontId="22" fillId="0" borderId="0" xfId="0" applyFont="1" applyFill="1" applyBorder="1" applyAlignment="1">
      <alignment vertical="center"/>
    </xf>
    <xf numFmtId="0" fontId="19" fillId="0" borderId="0" xfId="0" applyFont="1" applyFill="1" applyBorder="1" applyAlignment="1">
      <alignment horizontal="right" vertical="center"/>
    </xf>
    <xf numFmtId="0" fontId="31" fillId="0" borderId="2" xfId="0" applyFont="1" applyFill="1" applyBorder="1" applyAlignment="1">
      <alignment vertical="center"/>
    </xf>
    <xf numFmtId="0" fontId="31" fillId="0" borderId="0" xfId="0" applyFont="1" applyFill="1" applyBorder="1" applyAlignment="1">
      <alignment vertical="center"/>
    </xf>
    <xf numFmtId="0" fontId="37" fillId="0" borderId="0" xfId="0" applyFont="1" applyFill="1" applyAlignment="1">
      <alignment vertical="center"/>
    </xf>
    <xf numFmtId="0" fontId="38" fillId="0" borderId="0" xfId="0" applyFont="1" applyFill="1" applyAlignment="1">
      <alignment horizontal="left" vertical="center"/>
    </xf>
    <xf numFmtId="0" fontId="38" fillId="0" borderId="2" xfId="0" applyFont="1" applyFill="1" applyBorder="1" applyAlignment="1">
      <alignment horizontal="left" vertical="center"/>
    </xf>
    <xf numFmtId="0" fontId="39" fillId="0" borderId="0" xfId="0" applyFont="1" applyFill="1" applyAlignment="1">
      <alignment vertical="center"/>
    </xf>
    <xf numFmtId="0" fontId="26" fillId="0" borderId="0" xfId="0" applyFont="1" applyFill="1" applyAlignment="1">
      <alignment horizontal="center" vertical="center"/>
    </xf>
    <xf numFmtId="0" fontId="25" fillId="0" borderId="0" xfId="0" applyFont="1" applyFill="1" applyAlignment="1">
      <alignment vertical="center"/>
    </xf>
    <xf numFmtId="0" fontId="33" fillId="0" borderId="0" xfId="0" applyFont="1" applyFill="1" applyBorder="1" applyAlignment="1">
      <alignment horizontal="left" vertical="center"/>
    </xf>
    <xf numFmtId="0" fontId="25" fillId="0" borderId="0" xfId="0" applyFont="1" applyFill="1" applyAlignment="1">
      <alignment horizontal="left" vertical="center"/>
    </xf>
    <xf numFmtId="0" fontId="24" fillId="0" borderId="0" xfId="0" applyFont="1" applyFill="1" applyAlignment="1">
      <alignment vertical="center"/>
    </xf>
    <xf numFmtId="0" fontId="40" fillId="0" borderId="0" xfId="0" applyFont="1" applyFill="1" applyAlignment="1">
      <alignment vertical="center"/>
    </xf>
    <xf numFmtId="0" fontId="33" fillId="0" borderId="2" xfId="0" applyFont="1" applyFill="1" applyBorder="1" applyAlignment="1">
      <alignment horizontal="left" vertical="center"/>
    </xf>
    <xf numFmtId="0" fontId="28" fillId="0" borderId="2" xfId="0" applyFont="1" applyFill="1" applyBorder="1" applyAlignment="1">
      <alignment horizontal="right" vertical="center"/>
    </xf>
    <xf numFmtId="0" fontId="31" fillId="0" borderId="7" xfId="0" applyFont="1" applyFill="1" applyBorder="1" applyAlignment="1">
      <alignment vertical="center"/>
    </xf>
    <xf numFmtId="0" fontId="33" fillId="6" borderId="0" xfId="0" applyFont="1" applyFill="1" applyAlignment="1">
      <alignment horizontal="left" vertical="center"/>
    </xf>
    <xf numFmtId="0" fontId="25" fillId="6" borderId="0" xfId="0" applyFont="1" applyFill="1" applyAlignment="1">
      <alignment horizontal="right" vertical="center"/>
    </xf>
    <xf numFmtId="0" fontId="24" fillId="2" borderId="0" xfId="0" applyFont="1" applyFill="1" applyAlignment="1">
      <alignment horizontal="center" vertical="center"/>
    </xf>
    <xf numFmtId="0" fontId="41" fillId="0" borderId="0" xfId="0" applyFont="1" applyFill="1" applyAlignment="1">
      <alignment vertical="center"/>
    </xf>
    <xf numFmtId="0" fontId="33" fillId="6" borderId="2" xfId="0" applyFont="1" applyFill="1" applyBorder="1" applyAlignment="1">
      <alignment horizontal="left" vertical="center"/>
    </xf>
    <xf numFmtId="0" fontId="25" fillId="6" borderId="2" xfId="0" applyFont="1" applyFill="1" applyBorder="1" applyAlignment="1">
      <alignment horizontal="right" vertical="center"/>
    </xf>
    <xf numFmtId="0" fontId="25" fillId="0" borderId="4" xfId="0" applyFont="1" applyFill="1" applyBorder="1" applyAlignment="1">
      <alignment horizontal="left" vertical="center"/>
    </xf>
    <xf numFmtId="0" fontId="26" fillId="6" borderId="0" xfId="0" applyFont="1" applyFill="1" applyAlignment="1">
      <alignment vertical="center"/>
    </xf>
    <xf numFmtId="0" fontId="25" fillId="6" borderId="0" xfId="0" applyFont="1" applyFill="1" applyAlignment="1">
      <alignment vertical="center"/>
    </xf>
    <xf numFmtId="0" fontId="26" fillId="4" borderId="0" xfId="0" applyFont="1" applyFill="1" applyAlignment="1">
      <alignment horizontal="center" vertical="center"/>
    </xf>
    <xf numFmtId="49" fontId="26" fillId="4" borderId="0" xfId="0" applyNumberFormat="1" applyFont="1" applyFill="1" applyAlignment="1">
      <alignment horizontal="center" vertical="center"/>
    </xf>
    <xf numFmtId="1" fontId="26" fillId="4" borderId="0" xfId="0" applyNumberFormat="1" applyFont="1" applyFill="1" applyAlignment="1">
      <alignment horizontal="center" vertical="center"/>
    </xf>
    <xf numFmtId="49" fontId="26" fillId="0" borderId="0" xfId="0" applyNumberFormat="1" applyFont="1" applyFill="1" applyAlignment="1">
      <alignment vertical="center"/>
    </xf>
    <xf numFmtId="49" fontId="0" fillId="0" borderId="0" xfId="0" applyNumberFormat="1" applyFont="1" applyFill="1" applyAlignment="1">
      <alignment vertical="center"/>
    </xf>
    <xf numFmtId="49" fontId="25" fillId="0" borderId="0" xfId="0" applyNumberFormat="1" applyFont="1" applyFill="1" applyAlignment="1">
      <alignment horizontal="center" vertical="center"/>
    </xf>
    <xf numFmtId="49" fontId="25" fillId="4" borderId="0" xfId="0" applyNumberFormat="1" applyFont="1" applyFill="1" applyAlignment="1">
      <alignment vertical="center"/>
    </xf>
    <xf numFmtId="49" fontId="26" fillId="4" borderId="0" xfId="0" applyNumberFormat="1" applyFont="1" applyFill="1" applyAlignment="1">
      <alignment vertical="center"/>
    </xf>
    <xf numFmtId="49" fontId="0" fillId="0" borderId="0" xfId="0" applyNumberFormat="1" applyFill="1" applyAlignment="1">
      <alignment vertical="center"/>
    </xf>
    <xf numFmtId="49" fontId="42" fillId="4" borderId="0" xfId="0" applyNumberFormat="1" applyFont="1" applyFill="1" applyAlignment="1">
      <alignment vertical="center"/>
    </xf>
    <xf numFmtId="49" fontId="43" fillId="4" borderId="0" xfId="0" applyNumberFormat="1" applyFont="1" applyFill="1" applyAlignment="1">
      <alignment vertical="center"/>
    </xf>
    <xf numFmtId="49" fontId="43" fillId="0" borderId="0" xfId="0" applyNumberFormat="1" applyFont="1" applyFill="1" applyAlignment="1">
      <alignment vertical="center"/>
    </xf>
    <xf numFmtId="49" fontId="42" fillId="0" borderId="0" xfId="0" applyNumberFormat="1" applyFont="1" applyFill="1" applyAlignment="1">
      <alignment vertical="center"/>
    </xf>
    <xf numFmtId="0" fontId="0" fillId="0" borderId="0" xfId="0" applyAlignment="1">
      <alignment vertical="center"/>
    </xf>
    <xf numFmtId="0" fontId="31" fillId="2" borderId="8" xfId="0" applyFont="1" applyFill="1" applyBorder="1" applyAlignment="1">
      <alignment vertical="center"/>
    </xf>
    <xf numFmtId="0" fontId="31" fillId="2" borderId="5" xfId="0" applyFont="1" applyFill="1" applyBorder="1" applyAlignment="1">
      <alignment vertical="center"/>
    </xf>
    <xf numFmtId="0" fontId="31" fillId="2" borderId="9" xfId="0" applyFont="1" applyFill="1" applyBorder="1" applyAlignment="1">
      <alignment vertical="center"/>
    </xf>
    <xf numFmtId="49" fontId="44" fillId="2" borderId="5" xfId="0" applyNumberFormat="1" applyFont="1" applyFill="1" applyBorder="1" applyAlignment="1">
      <alignment horizontal="center" vertical="center"/>
    </xf>
    <xf numFmtId="49" fontId="44" fillId="0" borderId="5" xfId="0" applyNumberFormat="1" applyFont="1" applyFill="1" applyBorder="1" applyAlignment="1">
      <alignment vertical="center"/>
    </xf>
    <xf numFmtId="49" fontId="44" fillId="0" borderId="5" xfId="0" applyNumberFormat="1" applyFont="1" applyFill="1" applyBorder="1" applyAlignment="1">
      <alignment horizontal="center" vertical="center"/>
    </xf>
    <xf numFmtId="49" fontId="44" fillId="0" borderId="9" xfId="0" applyNumberFormat="1" applyFont="1" applyFill="1" applyBorder="1" applyAlignment="1">
      <alignment vertical="center"/>
    </xf>
    <xf numFmtId="49" fontId="45" fillId="2" borderId="5" xfId="0" applyNumberFormat="1" applyFont="1" applyFill="1" applyBorder="1" applyAlignment="1">
      <alignment vertical="center"/>
    </xf>
    <xf numFmtId="49" fontId="44" fillId="2" borderId="5" xfId="0" applyNumberFormat="1" applyFont="1" applyFill="1" applyBorder="1" applyAlignment="1">
      <alignment vertical="center"/>
    </xf>
    <xf numFmtId="49" fontId="45" fillId="2" borderId="6" xfId="0" applyNumberFormat="1" applyFont="1" applyFill="1" applyBorder="1" applyAlignment="1">
      <alignment vertical="center"/>
    </xf>
    <xf numFmtId="49" fontId="31" fillId="2" borderId="5" xfId="0" applyNumberFormat="1" applyFont="1" applyFill="1" applyBorder="1" applyAlignment="1">
      <alignment horizontal="left" vertical="center"/>
    </xf>
    <xf numFmtId="49" fontId="31" fillId="0" borderId="5" xfId="0" applyNumberFormat="1" applyFont="1" applyBorder="1" applyAlignment="1">
      <alignment horizontal="left" vertical="center"/>
    </xf>
    <xf numFmtId="49" fontId="45" fillId="4" borderId="6" xfId="0" applyNumberFormat="1" applyFont="1" applyFill="1" applyBorder="1" applyAlignment="1">
      <alignment vertical="center"/>
    </xf>
    <xf numFmtId="0" fontId="18" fillId="0" borderId="0" xfId="0" applyFont="1" applyAlignment="1">
      <alignment vertical="center"/>
    </xf>
    <xf numFmtId="49" fontId="18" fillId="0" borderId="10" xfId="0" applyNumberFormat="1" applyFont="1" applyBorder="1" applyAlignment="1">
      <alignment vertical="center"/>
    </xf>
    <xf numFmtId="49" fontId="18" fillId="0" borderId="0" xfId="0" applyNumberFormat="1" applyFont="1" applyAlignment="1">
      <alignment vertical="center"/>
    </xf>
    <xf numFmtId="49" fontId="18" fillId="0" borderId="4" xfId="0" applyNumberFormat="1" applyFont="1" applyBorder="1" applyAlignment="1">
      <alignment horizontal="right" vertical="center"/>
    </xf>
    <xf numFmtId="49" fontId="18" fillId="0" borderId="0" xfId="0" applyNumberFormat="1" applyFont="1" applyAlignment="1">
      <alignment horizontal="center" vertical="center"/>
    </xf>
    <xf numFmtId="1" fontId="18" fillId="0" borderId="0" xfId="0" applyNumberFormat="1" applyFont="1" applyFill="1" applyAlignment="1">
      <alignment horizontal="center" vertical="center"/>
    </xf>
    <xf numFmtId="49" fontId="38" fillId="0" borderId="4" xfId="0" applyNumberFormat="1" applyFont="1" applyFill="1" applyBorder="1" applyAlignment="1">
      <alignment vertical="center"/>
    </xf>
    <xf numFmtId="49" fontId="38" fillId="0" borderId="0" xfId="0" applyNumberFormat="1" applyFont="1" applyFill="1" applyAlignment="1">
      <alignment vertical="center"/>
    </xf>
    <xf numFmtId="49" fontId="18" fillId="0" borderId="0" xfId="0" applyNumberFormat="1" applyFont="1" applyFill="1" applyAlignment="1">
      <alignment vertical="center"/>
    </xf>
    <xf numFmtId="49" fontId="19" fillId="0" borderId="0" xfId="0" applyNumberFormat="1" applyFont="1" applyAlignment="1">
      <alignment vertical="center"/>
    </xf>
    <xf numFmtId="49" fontId="19" fillId="0" borderId="4" xfId="0" applyNumberFormat="1" applyFont="1" applyBorder="1" applyAlignment="1">
      <alignment vertical="center"/>
    </xf>
    <xf numFmtId="49" fontId="31" fillId="2" borderId="11" xfId="0" applyNumberFormat="1" applyFont="1" applyFill="1" applyBorder="1" applyAlignment="1">
      <alignment vertical="center"/>
    </xf>
    <xf numFmtId="49" fontId="31" fillId="2" borderId="12" xfId="0" applyNumberFormat="1" applyFont="1" applyFill="1" applyBorder="1" applyAlignment="1">
      <alignment vertical="center"/>
    </xf>
    <xf numFmtId="49" fontId="19" fillId="2" borderId="4" xfId="0" applyNumberFormat="1" applyFont="1" applyFill="1" applyBorder="1" applyAlignment="1">
      <alignment vertical="center"/>
    </xf>
    <xf numFmtId="49" fontId="18" fillId="0" borderId="2" xfId="0" applyNumberFormat="1" applyFont="1" applyBorder="1" applyAlignment="1">
      <alignment vertical="center"/>
    </xf>
    <xf numFmtId="49" fontId="19" fillId="0" borderId="2" xfId="0" applyNumberFormat="1" applyFont="1" applyBorder="1" applyAlignment="1">
      <alignment vertical="center"/>
    </xf>
    <xf numFmtId="49" fontId="19" fillId="0" borderId="3" xfId="0" applyNumberFormat="1" applyFont="1" applyBorder="1" applyAlignment="1">
      <alignment vertical="center"/>
    </xf>
    <xf numFmtId="49" fontId="18" fillId="0" borderId="7" xfId="0" applyNumberFormat="1" applyFont="1" applyBorder="1" applyAlignment="1">
      <alignment vertical="center"/>
    </xf>
    <xf numFmtId="49" fontId="18" fillId="0" borderId="3" xfId="0" applyNumberFormat="1" applyFont="1" applyBorder="1" applyAlignment="1">
      <alignment horizontal="right" vertical="center"/>
    </xf>
    <xf numFmtId="0" fontId="18" fillId="2" borderId="10" xfId="0" applyFont="1" applyFill="1" applyBorder="1" applyAlignment="1">
      <alignment vertical="center"/>
    </xf>
    <xf numFmtId="49" fontId="18" fillId="2" borderId="0" xfId="0" applyNumberFormat="1" applyFont="1" applyFill="1" applyAlignment="1">
      <alignment horizontal="right" vertical="center"/>
    </xf>
    <xf numFmtId="49" fontId="18" fillId="2" borderId="4" xfId="0" applyNumberFormat="1" applyFont="1" applyFill="1" applyBorder="1" applyAlignment="1">
      <alignment horizontal="right" vertical="center"/>
    </xf>
    <xf numFmtId="0" fontId="31" fillId="2" borderId="7" xfId="0" applyFont="1" applyFill="1" applyBorder="1" applyAlignment="1">
      <alignment vertical="center"/>
    </xf>
    <xf numFmtId="0" fontId="31" fillId="2" borderId="2" xfId="0" applyFont="1" applyFill="1" applyBorder="1" applyAlignment="1">
      <alignment vertical="center"/>
    </xf>
    <xf numFmtId="0" fontId="31" fillId="2" borderId="13" xfId="0" applyFont="1" applyFill="1" applyBorder="1" applyAlignment="1">
      <alignment vertical="center"/>
    </xf>
    <xf numFmtId="0" fontId="18" fillId="0" borderId="4" xfId="0" applyFont="1" applyBorder="1" applyAlignment="1">
      <alignment horizontal="right" vertical="center"/>
    </xf>
    <xf numFmtId="0" fontId="18" fillId="0" borderId="3" xfId="0" applyFont="1" applyBorder="1" applyAlignment="1">
      <alignment horizontal="right" vertical="center"/>
    </xf>
    <xf numFmtId="49" fontId="18" fillId="0" borderId="2" xfId="0" applyNumberFormat="1" applyFont="1" applyBorder="1" applyAlignment="1">
      <alignment horizontal="center" vertical="center"/>
    </xf>
    <xf numFmtId="1" fontId="18" fillId="0" borderId="2" xfId="0" applyNumberFormat="1" applyFont="1" applyFill="1" applyBorder="1" applyAlignment="1">
      <alignment horizontal="center" vertical="center"/>
    </xf>
    <xf numFmtId="49" fontId="38" fillId="0" borderId="3" xfId="0" applyNumberFormat="1" applyFont="1" applyFill="1" applyBorder="1" applyAlignment="1">
      <alignment vertical="center"/>
    </xf>
    <xf numFmtId="49" fontId="38" fillId="0" borderId="2" xfId="0" applyNumberFormat="1" applyFont="1" applyFill="1" applyBorder="1" applyAlignment="1">
      <alignment vertical="center"/>
    </xf>
    <xf numFmtId="49" fontId="18" fillId="0" borderId="2" xfId="0" applyNumberFormat="1" applyFont="1" applyFill="1" applyBorder="1" applyAlignment="1">
      <alignment vertical="center"/>
    </xf>
    <xf numFmtId="0" fontId="46" fillId="7" borderId="3" xfId="0" applyFont="1" applyFill="1" applyBorder="1" applyAlignment="1">
      <alignment horizontal="right" vertical="center"/>
    </xf>
    <xf numFmtId="0" fontId="18" fillId="0" borderId="0" xfId="0" applyFont="1" applyFill="1" applyAlignment="1">
      <alignment horizontal="center" vertical="center"/>
    </xf>
    <xf numFmtId="0" fontId="14" fillId="0" borderId="0" xfId="0" applyFont="1" applyFill="1" applyAlignment="1">
      <alignment horizontal="left" vertical="center"/>
    </xf>
    <xf numFmtId="0" fontId="20" fillId="0" borderId="0" xfId="0" applyFont="1" applyFill="1" applyAlignment="1">
      <alignment horizontal="center" vertical="center"/>
    </xf>
    <xf numFmtId="0" fontId="14" fillId="0" borderId="0" xfId="0" applyFont="1" applyFill="1" applyAlignment="1">
      <alignment horizontal="center" vertical="center"/>
    </xf>
    <xf numFmtId="0" fontId="33" fillId="0" borderId="0" xfId="0" applyFont="1" applyFill="1" applyAlignment="1">
      <alignment horizontal="left" vertical="center"/>
    </xf>
    <xf numFmtId="0" fontId="47" fillId="0" borderId="2" xfId="0" applyFont="1" applyFill="1" applyBorder="1" applyAlignment="1">
      <alignment vertical="center"/>
    </xf>
    <xf numFmtId="0" fontId="26" fillId="0" borderId="2" xfId="0" applyFont="1" applyFill="1" applyBorder="1" applyAlignment="1">
      <alignment horizontal="left" vertical="center"/>
    </xf>
    <xf numFmtId="0" fontId="36" fillId="0" borderId="0" xfId="0" applyFont="1" applyAlignment="1">
      <alignment vertical="center"/>
    </xf>
    <xf numFmtId="0" fontId="21" fillId="0" borderId="2" xfId="0" applyFont="1" applyBorder="1" applyAlignment="1">
      <alignment vertical="center"/>
    </xf>
    <xf numFmtId="0" fontId="6" fillId="0" borderId="2" xfId="0" applyFont="1" applyBorder="1" applyAlignment="1">
      <alignment vertical="center"/>
    </xf>
    <xf numFmtId="0" fontId="25" fillId="0" borderId="2" xfId="0" applyFont="1" applyBorder="1" applyAlignment="1">
      <alignment horizontal="center" vertical="center"/>
    </xf>
    <xf numFmtId="0" fontId="22" fillId="0" borderId="0" xfId="0" applyFont="1" applyAlignment="1">
      <alignment vertical="center"/>
    </xf>
    <xf numFmtId="0" fontId="48" fillId="0" borderId="0" xfId="0" applyFont="1" applyAlignment="1">
      <alignment vertical="center"/>
    </xf>
    <xf numFmtId="0" fontId="19" fillId="0" borderId="0" xfId="0" applyFont="1" applyAlignment="1">
      <alignment horizontal="right" vertical="center"/>
    </xf>
    <xf numFmtId="0" fontId="26" fillId="0" borderId="2" xfId="0" applyFont="1" applyBorder="1" applyAlignment="1">
      <alignment vertical="center"/>
    </xf>
    <xf numFmtId="0" fontId="9" fillId="0" borderId="2" xfId="0" applyFont="1" applyBorder="1" applyAlignment="1">
      <alignment vertical="center"/>
    </xf>
    <xf numFmtId="0" fontId="25" fillId="0" borderId="3" xfId="0" applyFont="1" applyBorder="1" applyAlignment="1">
      <alignment horizontal="center" vertical="center"/>
    </xf>
    <xf numFmtId="0" fontId="25" fillId="0" borderId="0" xfId="0" applyFont="1" applyAlignment="1">
      <alignment horizontal="center" vertical="center"/>
    </xf>
    <xf numFmtId="0" fontId="37" fillId="0" borderId="0" xfId="0" applyFont="1" applyAlignment="1">
      <alignment vertical="center"/>
    </xf>
    <xf numFmtId="0" fontId="31" fillId="0" borderId="2" xfId="0" applyFont="1" applyBorder="1" applyAlignment="1">
      <alignment vertical="center"/>
    </xf>
    <xf numFmtId="0" fontId="31" fillId="0" borderId="0" xfId="0" applyFont="1" applyBorder="1" applyAlignment="1">
      <alignment vertical="center"/>
    </xf>
    <xf numFmtId="0" fontId="28" fillId="0" borderId="6" xfId="0" applyFont="1" applyBorder="1" applyAlignment="1">
      <alignment horizontal="right" vertical="center"/>
    </xf>
    <xf numFmtId="0" fontId="18" fillId="0" borderId="0" xfId="0" applyFont="1" applyFill="1" applyBorder="1" applyAlignment="1">
      <alignment vertical="center"/>
    </xf>
    <xf numFmtId="0" fontId="31" fillId="0" borderId="0" xfId="0" applyFont="1" applyAlignment="1">
      <alignment vertical="center"/>
    </xf>
    <xf numFmtId="0" fontId="26" fillId="0" borderId="2" xfId="0" applyFont="1" applyBorder="1" applyAlignment="1">
      <alignment horizontal="left" vertical="center"/>
    </xf>
    <xf numFmtId="0" fontId="26" fillId="0" borderId="2" xfId="0" applyFont="1" applyBorder="1" applyAlignment="1">
      <alignment horizontal="center" vertical="center"/>
    </xf>
    <xf numFmtId="0" fontId="49" fillId="0" borderId="3" xfId="0" applyFont="1" applyBorder="1" applyAlignment="1">
      <alignment horizontal="right" vertical="center"/>
    </xf>
    <xf numFmtId="0" fontId="21" fillId="0" borderId="4" xfId="0" applyFont="1" applyBorder="1" applyAlignment="1">
      <alignment horizontal="center" vertical="center"/>
    </xf>
    <xf numFmtId="0" fontId="18" fillId="0" borderId="0" xfId="0" applyFont="1" applyAlignment="1">
      <alignment horizontal="right" vertical="center"/>
    </xf>
    <xf numFmtId="0" fontId="50" fillId="5" borderId="4" xfId="0" applyFont="1" applyFill="1" applyBorder="1" applyAlignment="1">
      <alignment horizontal="right" vertical="center"/>
    </xf>
    <xf numFmtId="0" fontId="49" fillId="0" borderId="2" xfId="0" applyFont="1" applyBorder="1" applyAlignment="1">
      <alignment horizontal="right" vertical="center"/>
    </xf>
    <xf numFmtId="0" fontId="26" fillId="0" borderId="3" xfId="0" applyFont="1" applyBorder="1" applyAlignment="1">
      <alignment horizontal="center" vertical="center"/>
    </xf>
    <xf numFmtId="0" fontId="26" fillId="0" borderId="4" xfId="0" applyFont="1" applyBorder="1" applyAlignment="1">
      <alignment vertical="center"/>
    </xf>
    <xf numFmtId="0" fontId="21" fillId="0" borderId="0" xfId="0" applyFont="1" applyAlignment="1">
      <alignment vertical="center"/>
    </xf>
    <xf numFmtId="0" fontId="6" fillId="0" borderId="0" xfId="0" applyFont="1" applyAlignment="1">
      <alignment vertical="center"/>
    </xf>
    <xf numFmtId="0" fontId="26" fillId="0" borderId="4" xfId="0" applyFont="1" applyBorder="1" applyAlignment="1">
      <alignment horizontal="left" vertical="center"/>
    </xf>
    <xf numFmtId="0" fontId="25" fillId="0" borderId="2" xfId="0" applyFont="1" applyFill="1" applyBorder="1" applyAlignment="1">
      <alignment vertical="center"/>
    </xf>
    <xf numFmtId="0" fontId="25" fillId="0" borderId="4" xfId="0" applyFont="1" applyFill="1" applyBorder="1" applyAlignment="1">
      <alignment vertical="center"/>
    </xf>
    <xf numFmtId="0" fontId="25" fillId="6" borderId="2" xfId="0" applyFont="1" applyFill="1" applyBorder="1" applyAlignment="1">
      <alignment vertical="center"/>
    </xf>
    <xf numFmtId="0" fontId="49" fillId="0" borderId="6" xfId="0" applyFont="1" applyBorder="1" applyAlignment="1">
      <alignment horizontal="right" vertical="center"/>
    </xf>
    <xf numFmtId="0" fontId="26" fillId="0" borderId="0" xfId="0" applyFont="1" applyBorder="1" applyAlignment="1">
      <alignment vertical="center"/>
    </xf>
    <xf numFmtId="49" fontId="26" fillId="0" borderId="0" xfId="0" applyNumberFormat="1" applyFont="1" applyAlignment="1">
      <alignment vertical="center"/>
    </xf>
    <xf numFmtId="49" fontId="9" fillId="0" borderId="0" xfId="0" applyNumberFormat="1" applyFont="1" applyAlignment="1">
      <alignment vertical="center"/>
    </xf>
    <xf numFmtId="49" fontId="26" fillId="0" borderId="0" xfId="0" applyNumberFormat="1" applyFont="1" applyAlignment="1">
      <alignment horizontal="center" vertical="center"/>
    </xf>
    <xf numFmtId="49" fontId="25" fillId="0" borderId="3" xfId="0" applyNumberFormat="1" applyFont="1" applyFill="1" applyBorder="1" applyAlignment="1">
      <alignment vertical="center"/>
    </xf>
    <xf numFmtId="49" fontId="26" fillId="6" borderId="0" xfId="0" applyNumberFormat="1" applyFont="1" applyFill="1" applyAlignment="1">
      <alignment vertical="center"/>
    </xf>
    <xf numFmtId="49" fontId="25" fillId="6" borderId="0" xfId="0" applyNumberFormat="1" applyFont="1" applyFill="1" applyAlignment="1">
      <alignment vertical="center"/>
    </xf>
    <xf numFmtId="49" fontId="0" fillId="0" borderId="0" xfId="0" applyNumberFormat="1" applyAlignment="1">
      <alignment vertical="center"/>
    </xf>
    <xf numFmtId="49" fontId="25" fillId="0" borderId="0" xfId="0" applyNumberFormat="1" applyFont="1" applyAlignment="1">
      <alignment horizontal="center" vertical="center"/>
    </xf>
    <xf numFmtId="49" fontId="44" fillId="2" borderId="6" xfId="0" applyNumberFormat="1" applyFont="1" applyFill="1" applyBorder="1" applyAlignment="1">
      <alignment vertical="center"/>
    </xf>
    <xf numFmtId="49" fontId="31" fillId="0" borderId="5" xfId="0" applyNumberFormat="1" applyFont="1" applyFill="1" applyBorder="1" applyAlignment="1">
      <alignment horizontal="left" vertical="center"/>
    </xf>
    <xf numFmtId="0" fontId="18" fillId="4" borderId="0" xfId="0" applyFont="1" applyFill="1" applyAlignment="1">
      <alignment vertical="center"/>
    </xf>
    <xf numFmtId="49" fontId="18" fillId="4" borderId="0" xfId="0" applyNumberFormat="1" applyFont="1" applyFill="1" applyAlignment="1">
      <alignment vertical="center"/>
    </xf>
    <xf numFmtId="49" fontId="38" fillId="4" borderId="4" xfId="0" applyNumberFormat="1" applyFont="1" applyFill="1" applyBorder="1" applyAlignment="1">
      <alignment vertical="center"/>
    </xf>
    <xf numFmtId="49" fontId="38" fillId="0" borderId="0" xfId="0" applyNumberFormat="1" applyFont="1" applyAlignment="1">
      <alignment vertical="center"/>
    </xf>
    <xf numFmtId="0" fontId="18" fillId="4" borderId="2" xfId="0" applyFont="1" applyFill="1" applyBorder="1" applyAlignment="1">
      <alignment vertical="center"/>
    </xf>
    <xf numFmtId="49" fontId="18" fillId="4" borderId="2" xfId="0" applyNumberFormat="1" applyFont="1" applyFill="1" applyBorder="1" applyAlignment="1">
      <alignment vertical="center"/>
    </xf>
    <xf numFmtId="49" fontId="38" fillId="4" borderId="3" xfId="0" applyNumberFormat="1" applyFont="1" applyFill="1" applyBorder="1" applyAlignment="1">
      <alignment vertical="center"/>
    </xf>
    <xf numFmtId="49" fontId="38" fillId="0" borderId="2" xfId="0" applyNumberFormat="1" applyFont="1" applyBorder="1" applyAlignment="1">
      <alignment vertical="center"/>
    </xf>
    <xf numFmtId="0" fontId="19" fillId="0" borderId="0" xfId="0" applyFont="1"/>
    <xf numFmtId="0" fontId="24" fillId="0" borderId="2" xfId="0" applyFont="1" applyFill="1" applyBorder="1" applyAlignment="1">
      <alignment horizontal="left" vertical="center"/>
    </xf>
    <xf numFmtId="0" fontId="24" fillId="0" borderId="5" xfId="0" applyFont="1" applyFill="1" applyBorder="1" applyAlignment="1">
      <alignment vertical="center"/>
    </xf>
    <xf numFmtId="14" fontId="11" fillId="2" borderId="0" xfId="0" applyNumberFormat="1" applyFont="1" applyFill="1" applyAlignment="1">
      <alignment horizontal="center" vertical="center"/>
    </xf>
    <xf numFmtId="14" fontId="15" fillId="0" borderId="1" xfId="0" applyNumberFormat="1" applyFont="1" applyBorder="1" applyAlignment="1">
      <alignment horizontal="left" vertical="center"/>
    </xf>
  </cellXfs>
  <cellStyles count="2">
    <cellStyle name="Κανονικό" xfId="0" builtinId="0"/>
    <cellStyle name="Νομισματική μονάδα" xfId="1" builtinId="4"/>
  </cellStyles>
  <dxfs count="3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685800</xdr:colOff>
      <xdr:row>0</xdr:row>
      <xdr:rowOff>9525</xdr:rowOff>
    </xdr:from>
    <xdr:to>
      <xdr:col>17</xdr:col>
      <xdr:colOff>314325</xdr:colOff>
      <xdr:row>2</xdr:row>
      <xdr:rowOff>0</xdr:rowOff>
    </xdr:to>
    <xdr:pic>
      <xdr:nvPicPr>
        <xdr:cNvPr id="2" name="Picture 4" descr="new ITFn44h"/>
        <xdr:cNvPicPr>
          <a:picLocks noChangeAspect="1" noChangeArrowheads="1"/>
        </xdr:cNvPicPr>
      </xdr:nvPicPr>
      <xdr:blipFill>
        <a:blip xmlns:r="http://schemas.openxmlformats.org/officeDocument/2006/relationships" r:embed="rId1"/>
        <a:srcRect/>
        <a:stretch>
          <a:fillRect/>
        </a:stretch>
      </xdr:blipFill>
      <xdr:spPr bwMode="auto">
        <a:xfrm>
          <a:off x="5600700" y="9525"/>
          <a:ext cx="1285875" cy="4286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13</xdr:col>
          <xdr:colOff>19050</xdr:colOff>
          <xdr:row>0</xdr:row>
          <xdr:rowOff>9525</xdr:rowOff>
        </xdr:from>
        <xdr:to>
          <xdr:col>13</xdr:col>
          <xdr:colOff>695325</xdr:colOff>
          <xdr:row>0</xdr:row>
          <xdr:rowOff>171450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800" b="0" i="1" u="none" strike="noStrike" baseline="0">
                  <a:solidFill>
                    <a:srgbClr val="FF0000"/>
                  </a:solidFill>
                  <a:latin typeface="Arial"/>
                  <a:cs typeface="Arial"/>
                </a:rPr>
                <a:t>Show CU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9525</xdr:colOff>
          <xdr:row>0</xdr:row>
          <xdr:rowOff>171450</xdr:rowOff>
        </xdr:from>
        <xdr:to>
          <xdr:col>13</xdr:col>
          <xdr:colOff>695325</xdr:colOff>
          <xdr:row>1</xdr:row>
          <xdr:rowOff>47625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800" b="0" i="1" u="none" strike="noStrike" baseline="0">
                  <a:solidFill>
                    <a:srgbClr val="FF0000"/>
                  </a:solidFill>
                  <a:latin typeface="Arial"/>
                  <a:cs typeface="Arial"/>
                </a:rPr>
                <a:t>HideCU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ools.otenet.gr/TOURNAMENT/&#917;&#928;&#921;&#923;&#927;&#915;&#919;%20&#932;&#927;&#933;&#929;&#925;&#927;&#933;&#913;_&#917;&#928;&#921;&#923;&#927;&#915;&#919;%20&#922;&#913;&#932;&#919;&#915;&#927;&#929;&#921;&#913;&#931;_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sheetName val="Boys Si Qual Sign-in sheet"/>
      <sheetName val="Boys Si Qual Draw Prep"/>
      <sheetName val="Boys Si Qual 32&gt;8"/>
      <sheetName val="Boys Si Qual 64&gt;8"/>
      <sheetName val="Boys Si Qual 96&amp;128&gt;8"/>
      <sheetName val="Boys Si Main Draw Sign-in sheet"/>
      <sheetName val="Boys Si Main Draw Prep"/>
      <sheetName val="Boys Si Main 16"/>
      <sheetName val="Boys Si Main 24&amp;32"/>
      <sheetName val="Boys Si Main 48&amp;64"/>
      <sheetName val="Girls Si MainDraw Sign-in sheet"/>
      <sheetName val="Girls Si Main Draw Prep"/>
      <sheetName val="Girls Si Main 16"/>
      <sheetName val="Girls Si Main 24&amp;32"/>
      <sheetName val="Girls Si Main 48&amp;64"/>
      <sheetName val="Girls Si Qual Sign-in sheet"/>
      <sheetName val="Girls Si Qual Draw Prep"/>
      <sheetName val="Girls Si Qual 32&gt;8"/>
      <sheetName val="Girls Si Qual 64&gt;8"/>
      <sheetName val="Girls Si Qual 96&amp;128&gt;8"/>
      <sheetName val="Boys Do Sign-in sheet"/>
      <sheetName val="Boys Do Main Draw Prep"/>
      <sheetName val="Boys Do Main 16"/>
      <sheetName val="Boys Do Main 24&amp;32"/>
      <sheetName val="Boys Do Main 48&amp;64"/>
      <sheetName val="Girls Do Sign-in sheet"/>
      <sheetName val="Girls Do Main Draw Prep"/>
      <sheetName val="Girls Do Main 16"/>
      <sheetName val="Girls Do Main 24&amp;32"/>
      <sheetName val="OofP 8 cts"/>
      <sheetName val="OofP list"/>
      <sheetName val="Practice Cts"/>
      <sheetName val="Boys Si LL List"/>
      <sheetName val="Girls Si LL List"/>
      <sheetName val="Boys Si Alt List"/>
      <sheetName val="Girls Si Alt List"/>
      <sheetName val="Boys Do Alt List"/>
      <sheetName val="Girls Do Alt List"/>
      <sheetName val="Offence Report"/>
      <sheetName val="Penalty card"/>
      <sheetName val="Medical Cert"/>
      <sheetName val="ΕΠΙΛΟΓΗ ΤΟΥΡΝΟΥΑ_ΕΠΙΛΟΓΗ ΚΑΤΗΓΟ"/>
    </sheetNames>
    <definedNames>
      <definedName name="Jun_Hide_CU"/>
      <definedName name="Jun_Show_C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5">
          <cell r="V5">
            <v>0</v>
          </cell>
        </row>
        <row r="7">
          <cell r="A7" t="str">
            <v>Line</v>
          </cell>
          <cell r="B7" t="str">
            <v>Family name</v>
          </cell>
          <cell r="C7" t="str">
            <v>First name</v>
          </cell>
          <cell r="D7" t="str">
            <v>Nat.</v>
          </cell>
          <cell r="E7" t="str">
            <v>ITF 18
Rank</v>
          </cell>
          <cell r="F7" t="str">
            <v>Si Main
DA, SE, Q</v>
          </cell>
          <cell r="G7" t="str">
            <v>Family name</v>
          </cell>
          <cell r="H7" t="str">
            <v>First name</v>
          </cell>
          <cell r="I7" t="str">
            <v>Nat.</v>
          </cell>
          <cell r="L7" t="str">
            <v>Status
No</v>
          </cell>
          <cell r="M7" t="str">
            <v>ITF 18
Rank</v>
          </cell>
          <cell r="N7" t="str">
            <v>Si Main
DA, SE, Q</v>
          </cell>
          <cell r="O7" t="str">
            <v>Seq
123</v>
          </cell>
          <cell r="P7" t="str">
            <v>Seq
abc</v>
          </cell>
          <cell r="Q7" t="str">
            <v>Acc
Pri-
ority</v>
          </cell>
          <cell r="R7" t="str">
            <v>Comb
Ranking</v>
          </cell>
          <cell r="S7" t="str">
            <v>Acc.
Tie-
Break</v>
          </cell>
          <cell r="T7" t="str">
            <v>Do Acc
status
DA,WC
A</v>
          </cell>
          <cell r="U7" t="str">
            <v>Display
Rank
ITF18</v>
          </cell>
          <cell r="V7" t="str">
            <v>Seed Pos</v>
          </cell>
        </row>
        <row r="8">
          <cell r="A8">
            <v>1</v>
          </cell>
          <cell r="L8">
            <v>0</v>
          </cell>
          <cell r="O8">
            <v>0</v>
          </cell>
          <cell r="P8">
            <v>0</v>
          </cell>
          <cell r="Q8">
            <v>0</v>
          </cell>
          <cell r="R8">
            <v>0</v>
          </cell>
          <cell r="U8">
            <v>0</v>
          </cell>
        </row>
        <row r="9">
          <cell r="A9">
            <v>2</v>
          </cell>
          <cell r="L9">
            <v>0</v>
          </cell>
          <cell r="O9">
            <v>0</v>
          </cell>
          <cell r="P9">
            <v>0</v>
          </cell>
          <cell r="Q9">
            <v>0</v>
          </cell>
          <cell r="R9">
            <v>0</v>
          </cell>
          <cell r="U9">
            <v>0</v>
          </cell>
        </row>
        <row r="10">
          <cell r="A10">
            <v>3</v>
          </cell>
          <cell r="L10">
            <v>0</v>
          </cell>
          <cell r="O10">
            <v>0</v>
          </cell>
          <cell r="P10">
            <v>0</v>
          </cell>
          <cell r="Q10">
            <v>0</v>
          </cell>
          <cell r="R10">
            <v>0</v>
          </cell>
          <cell r="U10">
            <v>0</v>
          </cell>
        </row>
        <row r="11">
          <cell r="A11">
            <v>4</v>
          </cell>
          <cell r="L11">
            <v>0</v>
          </cell>
          <cell r="O11">
            <v>0</v>
          </cell>
          <cell r="P11">
            <v>0</v>
          </cell>
          <cell r="Q11">
            <v>0</v>
          </cell>
          <cell r="R11">
            <v>0</v>
          </cell>
          <cell r="U11">
            <v>0</v>
          </cell>
        </row>
        <row r="12">
          <cell r="A12">
            <v>5</v>
          </cell>
          <cell r="L12">
            <v>0</v>
          </cell>
          <cell r="O12">
            <v>0</v>
          </cell>
          <cell r="P12">
            <v>0</v>
          </cell>
          <cell r="Q12">
            <v>0</v>
          </cell>
          <cell r="R12">
            <v>0</v>
          </cell>
          <cell r="U12">
            <v>0</v>
          </cell>
        </row>
        <row r="13">
          <cell r="A13">
            <v>6</v>
          </cell>
          <cell r="L13">
            <v>0</v>
          </cell>
          <cell r="O13">
            <v>0</v>
          </cell>
          <cell r="P13">
            <v>0</v>
          </cell>
          <cell r="Q13">
            <v>0</v>
          </cell>
          <cell r="R13">
            <v>0</v>
          </cell>
          <cell r="U13">
            <v>0</v>
          </cell>
        </row>
        <row r="14">
          <cell r="A14">
            <v>7</v>
          </cell>
          <cell r="L14">
            <v>0</v>
          </cell>
          <cell r="O14">
            <v>0</v>
          </cell>
          <cell r="P14">
            <v>0</v>
          </cell>
          <cell r="Q14">
            <v>0</v>
          </cell>
          <cell r="R14">
            <v>0</v>
          </cell>
          <cell r="U14">
            <v>0</v>
          </cell>
        </row>
        <row r="15">
          <cell r="A15">
            <v>8</v>
          </cell>
          <cell r="L15">
            <v>0</v>
          </cell>
          <cell r="O15">
            <v>0</v>
          </cell>
          <cell r="P15">
            <v>0</v>
          </cell>
          <cell r="Q15">
            <v>0</v>
          </cell>
          <cell r="R15">
            <v>0</v>
          </cell>
          <cell r="U15">
            <v>0</v>
          </cell>
        </row>
        <row r="16">
          <cell r="A16">
            <v>9</v>
          </cell>
          <cell r="L16">
            <v>0</v>
          </cell>
          <cell r="O16">
            <v>0</v>
          </cell>
          <cell r="P16">
            <v>0</v>
          </cell>
          <cell r="Q16">
            <v>0</v>
          </cell>
          <cell r="R16">
            <v>0</v>
          </cell>
          <cell r="U16">
            <v>0</v>
          </cell>
        </row>
        <row r="17">
          <cell r="A17">
            <v>10</v>
          </cell>
          <cell r="L17">
            <v>0</v>
          </cell>
          <cell r="O17">
            <v>0</v>
          </cell>
          <cell r="P17">
            <v>0</v>
          </cell>
          <cell r="Q17">
            <v>0</v>
          </cell>
          <cell r="R17">
            <v>0</v>
          </cell>
          <cell r="U17">
            <v>0</v>
          </cell>
        </row>
        <row r="18">
          <cell r="A18">
            <v>11</v>
          </cell>
          <cell r="L18">
            <v>0</v>
          </cell>
          <cell r="O18">
            <v>0</v>
          </cell>
          <cell r="P18">
            <v>0</v>
          </cell>
          <cell r="Q18">
            <v>0</v>
          </cell>
          <cell r="R18">
            <v>0</v>
          </cell>
          <cell r="U18">
            <v>0</v>
          </cell>
        </row>
        <row r="19">
          <cell r="A19">
            <v>12</v>
          </cell>
          <cell r="L19">
            <v>0</v>
          </cell>
          <cell r="O19">
            <v>0</v>
          </cell>
          <cell r="P19">
            <v>0</v>
          </cell>
          <cell r="Q19">
            <v>0</v>
          </cell>
          <cell r="R19">
            <v>0</v>
          </cell>
          <cell r="U19">
            <v>0</v>
          </cell>
        </row>
        <row r="20">
          <cell r="A20">
            <v>13</v>
          </cell>
          <cell r="L20">
            <v>0</v>
          </cell>
          <cell r="O20">
            <v>0</v>
          </cell>
          <cell r="P20">
            <v>0</v>
          </cell>
          <cell r="Q20">
            <v>0</v>
          </cell>
          <cell r="R20">
            <v>0</v>
          </cell>
          <cell r="U20">
            <v>0</v>
          </cell>
        </row>
        <row r="21">
          <cell r="A21">
            <v>14</v>
          </cell>
          <cell r="L21">
            <v>0</v>
          </cell>
          <cell r="O21">
            <v>0</v>
          </cell>
          <cell r="P21">
            <v>0</v>
          </cell>
          <cell r="Q21">
            <v>0</v>
          </cell>
          <cell r="R21">
            <v>0</v>
          </cell>
          <cell r="U21">
            <v>0</v>
          </cell>
        </row>
        <row r="22">
          <cell r="A22">
            <v>15</v>
          </cell>
          <cell r="L22">
            <v>0</v>
          </cell>
          <cell r="O22">
            <v>0</v>
          </cell>
          <cell r="P22">
            <v>0</v>
          </cell>
          <cell r="Q22">
            <v>0</v>
          </cell>
          <cell r="R22">
            <v>0</v>
          </cell>
          <cell r="U22">
            <v>0</v>
          </cell>
        </row>
        <row r="23">
          <cell r="A23">
            <v>16</v>
          </cell>
          <cell r="L23">
            <v>0</v>
          </cell>
          <cell r="O23">
            <v>0</v>
          </cell>
          <cell r="P23">
            <v>0</v>
          </cell>
          <cell r="Q23">
            <v>0</v>
          </cell>
          <cell r="R23">
            <v>0</v>
          </cell>
          <cell r="U23">
            <v>0</v>
          </cell>
        </row>
        <row r="24">
          <cell r="A24">
            <v>17</v>
          </cell>
          <cell r="L24">
            <v>0</v>
          </cell>
          <cell r="O24">
            <v>0</v>
          </cell>
          <cell r="P24">
            <v>0</v>
          </cell>
          <cell r="Q24">
            <v>0</v>
          </cell>
          <cell r="R24">
            <v>0</v>
          </cell>
          <cell r="U24">
            <v>0</v>
          </cell>
        </row>
        <row r="25">
          <cell r="A25">
            <v>18</v>
          </cell>
          <cell r="L25">
            <v>0</v>
          </cell>
          <cell r="O25">
            <v>0</v>
          </cell>
          <cell r="P25">
            <v>0</v>
          </cell>
          <cell r="Q25">
            <v>0</v>
          </cell>
          <cell r="R25">
            <v>0</v>
          </cell>
          <cell r="U25">
            <v>0</v>
          </cell>
        </row>
        <row r="26">
          <cell r="A26">
            <v>19</v>
          </cell>
          <cell r="L26">
            <v>0</v>
          </cell>
          <cell r="O26">
            <v>0</v>
          </cell>
          <cell r="P26">
            <v>0</v>
          </cell>
          <cell r="Q26">
            <v>0</v>
          </cell>
          <cell r="R26">
            <v>0</v>
          </cell>
          <cell r="U26">
            <v>0</v>
          </cell>
        </row>
        <row r="27">
          <cell r="A27">
            <v>20</v>
          </cell>
          <cell r="L27">
            <v>0</v>
          </cell>
          <cell r="O27">
            <v>0</v>
          </cell>
          <cell r="P27">
            <v>0</v>
          </cell>
          <cell r="Q27">
            <v>0</v>
          </cell>
          <cell r="R27">
            <v>0</v>
          </cell>
          <cell r="U27">
            <v>0</v>
          </cell>
        </row>
        <row r="28">
          <cell r="A28">
            <v>21</v>
          </cell>
          <cell r="L28">
            <v>0</v>
          </cell>
          <cell r="O28">
            <v>0</v>
          </cell>
          <cell r="P28">
            <v>0</v>
          </cell>
          <cell r="Q28">
            <v>0</v>
          </cell>
          <cell r="R28">
            <v>0</v>
          </cell>
          <cell r="U28">
            <v>0</v>
          </cell>
        </row>
        <row r="29">
          <cell r="A29">
            <v>22</v>
          </cell>
          <cell r="L29">
            <v>0</v>
          </cell>
          <cell r="O29">
            <v>0</v>
          </cell>
          <cell r="P29">
            <v>0</v>
          </cell>
          <cell r="Q29">
            <v>0</v>
          </cell>
          <cell r="R29">
            <v>0</v>
          </cell>
          <cell r="U29">
            <v>0</v>
          </cell>
        </row>
        <row r="30">
          <cell r="A30">
            <v>23</v>
          </cell>
          <cell r="L30">
            <v>0</v>
          </cell>
          <cell r="O30">
            <v>0</v>
          </cell>
          <cell r="P30">
            <v>0</v>
          </cell>
          <cell r="Q30">
            <v>0</v>
          </cell>
          <cell r="R30">
            <v>0</v>
          </cell>
          <cell r="U30">
            <v>0</v>
          </cell>
        </row>
        <row r="31">
          <cell r="A31">
            <v>24</v>
          </cell>
          <cell r="L31">
            <v>0</v>
          </cell>
          <cell r="O31">
            <v>0</v>
          </cell>
          <cell r="P31">
            <v>0</v>
          </cell>
          <cell r="Q31">
            <v>0</v>
          </cell>
          <cell r="R31">
            <v>0</v>
          </cell>
          <cell r="U31">
            <v>0</v>
          </cell>
        </row>
        <row r="32">
          <cell r="A32">
            <v>25</v>
          </cell>
          <cell r="L32">
            <v>0</v>
          </cell>
          <cell r="O32">
            <v>0</v>
          </cell>
          <cell r="P32">
            <v>0</v>
          </cell>
          <cell r="Q32">
            <v>0</v>
          </cell>
          <cell r="R32">
            <v>0</v>
          </cell>
          <cell r="U32">
            <v>0</v>
          </cell>
        </row>
        <row r="33">
          <cell r="A33">
            <v>26</v>
          </cell>
          <cell r="L33">
            <v>0</v>
          </cell>
          <cell r="O33">
            <v>0</v>
          </cell>
          <cell r="P33">
            <v>0</v>
          </cell>
          <cell r="Q33">
            <v>0</v>
          </cell>
          <cell r="R33">
            <v>0</v>
          </cell>
          <cell r="U33">
            <v>0</v>
          </cell>
        </row>
        <row r="34">
          <cell r="A34">
            <v>27</v>
          </cell>
          <cell r="L34">
            <v>0</v>
          </cell>
          <cell r="O34">
            <v>0</v>
          </cell>
          <cell r="P34">
            <v>0</v>
          </cell>
          <cell r="Q34">
            <v>0</v>
          </cell>
          <cell r="R34">
            <v>0</v>
          </cell>
          <cell r="U34">
            <v>0</v>
          </cell>
        </row>
        <row r="35">
          <cell r="A35">
            <v>28</v>
          </cell>
          <cell r="L35">
            <v>0</v>
          </cell>
          <cell r="O35">
            <v>0</v>
          </cell>
          <cell r="P35">
            <v>0</v>
          </cell>
          <cell r="Q35">
            <v>0</v>
          </cell>
          <cell r="R35">
            <v>0</v>
          </cell>
          <cell r="U35">
            <v>0</v>
          </cell>
        </row>
        <row r="36">
          <cell r="A36">
            <v>29</v>
          </cell>
          <cell r="L36">
            <v>0</v>
          </cell>
          <cell r="O36">
            <v>0</v>
          </cell>
          <cell r="P36">
            <v>0</v>
          </cell>
          <cell r="Q36">
            <v>0</v>
          </cell>
          <cell r="R36">
            <v>0</v>
          </cell>
          <cell r="U36">
            <v>0</v>
          </cell>
        </row>
        <row r="37">
          <cell r="A37">
            <v>30</v>
          </cell>
          <cell r="L37">
            <v>0</v>
          </cell>
          <cell r="O37">
            <v>0</v>
          </cell>
          <cell r="P37">
            <v>0</v>
          </cell>
          <cell r="Q37">
            <v>0</v>
          </cell>
          <cell r="R37">
            <v>0</v>
          </cell>
          <cell r="U37">
            <v>0</v>
          </cell>
        </row>
        <row r="38">
          <cell r="A38">
            <v>31</v>
          </cell>
          <cell r="L38">
            <v>0</v>
          </cell>
          <cell r="O38">
            <v>0</v>
          </cell>
          <cell r="P38">
            <v>0</v>
          </cell>
          <cell r="Q38">
            <v>0</v>
          </cell>
          <cell r="R38">
            <v>0</v>
          </cell>
          <cell r="U38">
            <v>0</v>
          </cell>
        </row>
        <row r="39">
          <cell r="A39">
            <v>32</v>
          </cell>
          <cell r="L39">
            <v>0</v>
          </cell>
          <cell r="O39">
            <v>0</v>
          </cell>
          <cell r="P39">
            <v>0</v>
          </cell>
          <cell r="Q39">
            <v>0</v>
          </cell>
          <cell r="R39">
            <v>0</v>
          </cell>
          <cell r="U39">
            <v>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4"/>
  <sheetViews>
    <sheetView tabSelected="1" topLeftCell="A79" workbookViewId="0">
      <selection activeCell="J34" sqref="J34"/>
    </sheetView>
  </sheetViews>
  <sheetFormatPr defaultRowHeight="12.75" x14ac:dyDescent="0.2"/>
  <cols>
    <col min="1" max="2" width="3.28515625" customWidth="1"/>
    <col min="3" max="3" width="3.42578125" customWidth="1"/>
    <col min="4" max="4" width="2.85546875" customWidth="1"/>
    <col min="5" max="5" width="21.5703125" customWidth="1"/>
    <col min="6" max="6" width="2.7109375" customWidth="1"/>
    <col min="7" max="7" width="7.7109375" customWidth="1"/>
    <col min="8" max="8" width="3.42578125" customWidth="1"/>
    <col min="9" max="9" width="0.5703125" style="242" customWidth="1"/>
    <col min="10" max="10" width="10.7109375" customWidth="1"/>
    <col min="11" max="11" width="1.7109375" style="242" customWidth="1"/>
    <col min="12" max="12" width="10.7109375" customWidth="1"/>
    <col min="13" max="13" width="1.7109375" style="10" customWidth="1"/>
    <col min="14" max="14" width="10.7109375" customWidth="1"/>
    <col min="15" max="15" width="1.7109375" style="242" customWidth="1"/>
    <col min="16" max="16" width="10.7109375" customWidth="1"/>
    <col min="17" max="17" width="1.7109375" style="10" customWidth="1"/>
  </cols>
  <sheetData>
    <row r="1" spans="1:17" s="3" customFormat="1" ht="21.75" customHeight="1" x14ac:dyDescent="0.2">
      <c r="A1" s="1" t="s">
        <v>0</v>
      </c>
      <c r="B1" s="2"/>
      <c r="I1" s="4"/>
      <c r="J1" s="5"/>
      <c r="K1" s="5"/>
      <c r="L1" s="6"/>
      <c r="M1" s="4"/>
      <c r="N1" s="4" t="s">
        <v>1</v>
      </c>
      <c r="O1" s="4"/>
      <c r="Q1" s="4"/>
    </row>
    <row r="2" spans="1:17" s="9" customFormat="1" x14ac:dyDescent="0.2">
      <c r="A2" s="7"/>
      <c r="B2" s="7"/>
      <c r="C2" s="7"/>
      <c r="D2" s="7"/>
      <c r="E2" s="7" t="s">
        <v>2</v>
      </c>
      <c r="F2" s="8"/>
      <c r="I2" s="10"/>
      <c r="J2" s="5"/>
      <c r="K2" s="5"/>
      <c r="L2" s="5"/>
      <c r="M2" s="10"/>
      <c r="O2" s="10"/>
      <c r="Q2" s="10"/>
    </row>
    <row r="3" spans="1:17" s="17" customFormat="1" ht="10.5" customHeight="1" x14ac:dyDescent="0.2">
      <c r="A3" s="11" t="s">
        <v>3</v>
      </c>
      <c r="B3" s="11"/>
      <c r="C3" s="11"/>
      <c r="D3" s="245">
        <v>41418</v>
      </c>
      <c r="E3" s="245"/>
      <c r="F3" s="11" t="s">
        <v>4</v>
      </c>
      <c r="G3" s="11"/>
      <c r="H3" s="11"/>
      <c r="I3" s="12"/>
      <c r="J3" s="13" t="s">
        <v>5</v>
      </c>
      <c r="K3" s="14"/>
      <c r="L3" s="15" t="s">
        <v>6</v>
      </c>
      <c r="M3" s="12"/>
      <c r="N3" s="11"/>
      <c r="O3" s="12"/>
      <c r="P3" s="11"/>
      <c r="Q3" s="16" t="s">
        <v>7</v>
      </c>
    </row>
    <row r="4" spans="1:17" s="26" customFormat="1" ht="11.25" customHeight="1" thickBot="1" x14ac:dyDescent="0.25">
      <c r="A4" s="246" t="e">
        <f>'[1]Week SetUp'!$A$10</f>
        <v>#REF!</v>
      </c>
      <c r="B4" s="246"/>
      <c r="C4" s="246"/>
      <c r="D4" s="18"/>
      <c r="E4" s="18"/>
      <c r="F4" s="19" t="e">
        <f>'[1]Week SetUp'!$C$10</f>
        <v>#REF!</v>
      </c>
      <c r="G4" s="20"/>
      <c r="H4" s="18"/>
      <c r="I4" s="21"/>
      <c r="J4" s="22" t="e">
        <f>'[1]Week SetUp'!$D$10</f>
        <v>#REF!</v>
      </c>
      <c r="K4" s="23"/>
      <c r="L4" s="24" t="e">
        <f>'[1]Week SetUp'!$A$12</f>
        <v>#REF!</v>
      </c>
      <c r="M4" s="21"/>
      <c r="N4" s="18"/>
      <c r="O4" s="21"/>
      <c r="P4" s="18"/>
      <c r="Q4" s="25" t="e">
        <f>'[1]Week SetUp'!$E$10</f>
        <v>#REF!</v>
      </c>
    </row>
    <row r="5" spans="1:17" s="17" customFormat="1" ht="9.75" x14ac:dyDescent="0.2">
      <c r="A5" s="27"/>
      <c r="B5" s="28" t="s">
        <v>8</v>
      </c>
      <c r="C5" s="28" t="str">
        <f>IF(OR(F2="Week 3",F2="Masters"),"CP","Rank")</f>
        <v>Rank</v>
      </c>
      <c r="D5" s="28" t="s">
        <v>9</v>
      </c>
      <c r="E5" s="29" t="s">
        <v>10</v>
      </c>
      <c r="F5" s="29" t="s">
        <v>11</v>
      </c>
      <c r="G5" s="29"/>
      <c r="H5" s="29" t="s">
        <v>12</v>
      </c>
      <c r="I5" s="29"/>
      <c r="J5" s="28" t="s">
        <v>13</v>
      </c>
      <c r="K5" s="30"/>
      <c r="L5" s="28" t="s">
        <v>14</v>
      </c>
      <c r="M5" s="30"/>
      <c r="N5" s="28" t="s">
        <v>15</v>
      </c>
      <c r="O5" s="30"/>
      <c r="P5" s="28" t="s">
        <v>16</v>
      </c>
      <c r="Q5" s="31"/>
    </row>
    <row r="6" spans="1:17" s="17" customFormat="1" ht="3.75" customHeight="1" x14ac:dyDescent="0.2">
      <c r="A6" s="32"/>
      <c r="B6" s="33"/>
      <c r="C6" s="33"/>
      <c r="D6" s="33"/>
      <c r="E6" s="34"/>
      <c r="F6" s="34"/>
      <c r="G6" s="35"/>
      <c r="H6" s="34"/>
      <c r="I6" s="36"/>
      <c r="J6" s="33"/>
      <c r="K6" s="36"/>
      <c r="L6" s="33"/>
      <c r="M6" s="36"/>
      <c r="N6" s="33"/>
      <c r="O6" s="36"/>
      <c r="P6" s="33"/>
      <c r="Q6" s="37"/>
    </row>
    <row r="7" spans="1:17" s="49" customFormat="1" ht="10.5" customHeight="1" x14ac:dyDescent="0.2">
      <c r="A7" s="38">
        <v>1</v>
      </c>
      <c r="B7" s="39" t="str">
        <f>IF($D7="","",VLOOKUP($D7,'[1]Boys Do Main Draw Prep'!$A$7:$V$39,20))</f>
        <v/>
      </c>
      <c r="C7" s="39" t="str">
        <f>IF($D7="","",VLOOKUP($D7,'[1]Boys Do Main Draw Prep'!$A$7:$V$39,21))</f>
        <v/>
      </c>
      <c r="D7" s="40"/>
      <c r="E7" s="41" t="s">
        <v>17</v>
      </c>
      <c r="F7" s="42"/>
      <c r="G7" s="43"/>
      <c r="H7" s="42"/>
      <c r="I7" s="44"/>
      <c r="J7" s="45"/>
      <c r="K7" s="46"/>
      <c r="L7" s="47"/>
      <c r="M7" s="46"/>
      <c r="N7" s="47"/>
      <c r="O7" s="46"/>
      <c r="P7" s="47"/>
      <c r="Q7" s="48"/>
    </row>
    <row r="8" spans="1:17" s="49" customFormat="1" ht="9.6" customHeight="1" x14ac:dyDescent="0.2">
      <c r="A8" s="50"/>
      <c r="B8" s="51"/>
      <c r="C8" s="51"/>
      <c r="D8" s="51"/>
      <c r="E8" s="41" t="s">
        <v>18</v>
      </c>
      <c r="F8" s="42"/>
      <c r="G8" s="43"/>
      <c r="H8" s="42"/>
      <c r="I8" s="52"/>
      <c r="J8" s="53"/>
      <c r="K8" s="46"/>
      <c r="L8" s="47"/>
      <c r="M8" s="46"/>
      <c r="N8" s="47"/>
      <c r="O8" s="46"/>
      <c r="P8" s="47"/>
      <c r="Q8" s="54"/>
    </row>
    <row r="9" spans="1:17" s="49" customFormat="1" ht="9.6" customHeight="1" x14ac:dyDescent="0.2">
      <c r="A9" s="50"/>
      <c r="B9" s="55"/>
      <c r="C9" s="55"/>
      <c r="D9" s="55"/>
      <c r="E9" s="56"/>
      <c r="F9" s="56"/>
      <c r="G9" s="57"/>
      <c r="H9" s="56"/>
      <c r="I9" s="58"/>
      <c r="J9" s="59"/>
      <c r="K9" s="60"/>
      <c r="L9" s="47"/>
      <c r="M9" s="46"/>
      <c r="N9" s="47"/>
      <c r="O9" s="46"/>
      <c r="P9" s="47"/>
      <c r="Q9" s="54"/>
    </row>
    <row r="10" spans="1:17" s="49" customFormat="1" ht="9.6" customHeight="1" x14ac:dyDescent="0.2">
      <c r="A10" s="50"/>
      <c r="B10" s="55"/>
      <c r="C10" s="55"/>
      <c r="D10" s="55"/>
      <c r="E10" s="56"/>
      <c r="F10" s="56"/>
      <c r="G10" s="57"/>
      <c r="H10" s="61"/>
      <c r="I10" s="62"/>
      <c r="J10" s="63"/>
      <c r="K10" s="64"/>
      <c r="L10" s="47"/>
      <c r="M10" s="46"/>
      <c r="N10" s="47"/>
      <c r="O10" s="46"/>
      <c r="P10" s="47"/>
      <c r="Q10" s="54"/>
    </row>
    <row r="11" spans="1:17" s="49" customFormat="1" ht="9.6" customHeight="1" x14ac:dyDescent="0.2">
      <c r="A11" s="50">
        <v>2</v>
      </c>
      <c r="B11" s="39" t="str">
        <f>IF($D11="","",VLOOKUP($D11,'[1]Boys Do Main Draw Prep'!$A$7:$V$39,20))</f>
        <v/>
      </c>
      <c r="C11" s="39" t="str">
        <f>IF($D11="","",VLOOKUP($D11,'[1]Boys Do Main Draw Prep'!$A$7:$V$39,21))</f>
        <v/>
      </c>
      <c r="D11" s="40"/>
      <c r="E11" s="65"/>
      <c r="F11" s="66"/>
      <c r="G11" s="67"/>
      <c r="H11" s="66"/>
      <c r="I11" s="68"/>
      <c r="J11" s="69"/>
      <c r="K11" s="70"/>
      <c r="L11" s="71"/>
      <c r="M11" s="60"/>
      <c r="N11" s="47"/>
      <c r="O11" s="46"/>
      <c r="P11" s="47"/>
      <c r="Q11" s="54"/>
    </row>
    <row r="12" spans="1:17" s="49" customFormat="1" ht="9.6" customHeight="1" x14ac:dyDescent="0.2">
      <c r="A12" s="50"/>
      <c r="B12" s="51"/>
      <c r="C12" s="51"/>
      <c r="D12" s="51"/>
      <c r="E12" s="65" t="s">
        <v>19</v>
      </c>
      <c r="F12" s="66"/>
      <c r="G12" s="67"/>
      <c r="H12" s="66"/>
      <c r="I12" s="52"/>
      <c r="J12" s="72"/>
      <c r="K12" s="70"/>
      <c r="L12" s="73"/>
      <c r="M12" s="74"/>
      <c r="N12" s="47"/>
      <c r="O12" s="46"/>
      <c r="P12" s="47"/>
      <c r="Q12" s="54"/>
    </row>
    <row r="13" spans="1:17" s="49" customFormat="1" ht="9.6" customHeight="1" x14ac:dyDescent="0.2">
      <c r="A13" s="50"/>
      <c r="B13" s="55"/>
      <c r="C13" s="55"/>
      <c r="D13" s="75"/>
      <c r="E13" s="56"/>
      <c r="F13" s="56"/>
      <c r="G13" s="57"/>
      <c r="H13" s="56"/>
      <c r="I13" s="76"/>
      <c r="J13" s="72"/>
      <c r="K13" s="77"/>
      <c r="L13" s="78"/>
      <c r="M13" s="46"/>
      <c r="N13" s="47"/>
      <c r="O13" s="46"/>
      <c r="P13" s="47"/>
      <c r="Q13" s="54"/>
    </row>
    <row r="14" spans="1:17" s="49" customFormat="1" ht="9.6" customHeight="1" x14ac:dyDescent="0.2">
      <c r="A14" s="50"/>
      <c r="B14" s="55"/>
      <c r="C14" s="55"/>
      <c r="D14" s="75"/>
      <c r="E14" s="56"/>
      <c r="F14" s="56"/>
      <c r="G14" s="57"/>
      <c r="H14" s="56"/>
      <c r="I14" s="76"/>
      <c r="J14" s="79" t="s">
        <v>20</v>
      </c>
      <c r="K14" s="80"/>
      <c r="L14" s="81"/>
      <c r="M14" s="64"/>
      <c r="N14" s="47"/>
      <c r="O14" s="46"/>
      <c r="P14" s="47"/>
      <c r="Q14" s="54"/>
    </row>
    <row r="15" spans="1:17" s="49" customFormat="1" ht="9.6" customHeight="1" x14ac:dyDescent="0.2">
      <c r="A15" s="82">
        <v>3</v>
      </c>
      <c r="B15" s="39" t="str">
        <f>IF($D15="","",VLOOKUP($D15,'[1]Boys Do Main Draw Prep'!$A$7:$V$39,20))</f>
        <v/>
      </c>
      <c r="C15" s="39" t="str">
        <f>IF($D15="","",VLOOKUP($D15,'[1]Boys Do Main Draw Prep'!$A$7:$V$39,21))</f>
        <v/>
      </c>
      <c r="D15" s="40"/>
      <c r="E15" s="65" t="s">
        <v>21</v>
      </c>
      <c r="F15" s="66"/>
      <c r="G15" s="67"/>
      <c r="H15" s="66"/>
      <c r="I15" s="44"/>
      <c r="J15" s="72"/>
      <c r="K15" s="70"/>
      <c r="L15" s="47"/>
      <c r="M15" s="70"/>
      <c r="N15" s="71"/>
      <c r="O15" s="46"/>
      <c r="P15" s="47"/>
      <c r="Q15" s="54"/>
    </row>
    <row r="16" spans="1:17" s="49" customFormat="1" ht="9.6" customHeight="1" x14ac:dyDescent="0.2">
      <c r="A16" s="50"/>
      <c r="B16" s="51"/>
      <c r="C16" s="51"/>
      <c r="D16" s="51"/>
      <c r="E16" s="65" t="s">
        <v>22</v>
      </c>
      <c r="F16" s="66"/>
      <c r="G16" s="67"/>
      <c r="H16" s="66"/>
      <c r="I16" s="52"/>
      <c r="J16" s="69"/>
      <c r="K16" s="70"/>
      <c r="L16" s="47"/>
      <c r="M16" s="70"/>
      <c r="N16" s="47"/>
      <c r="O16" s="46"/>
      <c r="P16" s="47"/>
      <c r="Q16" s="54"/>
    </row>
    <row r="17" spans="1:17" s="49" customFormat="1" ht="9.6" customHeight="1" x14ac:dyDescent="0.2">
      <c r="A17" s="50"/>
      <c r="B17" s="55"/>
      <c r="C17" s="55"/>
      <c r="D17" s="75"/>
      <c r="E17" s="45"/>
      <c r="F17" s="56"/>
      <c r="G17" s="57"/>
      <c r="H17" s="56"/>
      <c r="I17" s="58"/>
      <c r="J17" s="83"/>
      <c r="K17" s="84"/>
      <c r="L17" s="47"/>
      <c r="M17" s="70"/>
      <c r="N17" s="47"/>
      <c r="O17" s="46"/>
      <c r="P17" s="47"/>
      <c r="Q17" s="54"/>
    </row>
    <row r="18" spans="1:17" s="49" customFormat="1" ht="9.6" customHeight="1" x14ac:dyDescent="0.2">
      <c r="A18" s="50"/>
      <c r="B18" s="55"/>
      <c r="C18" s="55"/>
      <c r="D18" s="75"/>
      <c r="E18" s="45"/>
      <c r="F18" s="56"/>
      <c r="G18" s="85" t="s">
        <v>23</v>
      </c>
      <c r="H18" s="61"/>
      <c r="I18" s="62"/>
      <c r="J18" s="86"/>
      <c r="K18" s="87"/>
      <c r="L18" s="47"/>
      <c r="M18" s="70"/>
      <c r="N18" s="47"/>
      <c r="O18" s="46"/>
      <c r="P18" s="47"/>
      <c r="Q18" s="54"/>
    </row>
    <row r="19" spans="1:17" s="49" customFormat="1" ht="9.6" customHeight="1" x14ac:dyDescent="0.2">
      <c r="A19" s="50">
        <v>4</v>
      </c>
      <c r="B19" s="39" t="str">
        <f>IF($D19="","",VLOOKUP($D19,'[1]Boys Do Main Draw Prep'!$A$7:$V$39,20))</f>
        <v/>
      </c>
      <c r="C19" s="39" t="str">
        <f>IF($D19="","",VLOOKUP($D19,'[1]Boys Do Main Draw Prep'!$A$7:$V$39,21))</f>
        <v/>
      </c>
      <c r="D19" s="40"/>
      <c r="E19" s="65" t="s">
        <v>24</v>
      </c>
      <c r="F19" s="66"/>
      <c r="G19" s="67"/>
      <c r="H19" s="66"/>
      <c r="I19" s="68"/>
      <c r="J19" s="72"/>
      <c r="K19" s="46"/>
      <c r="L19" s="71"/>
      <c r="M19" s="84"/>
      <c r="N19" s="47"/>
      <c r="O19" s="46"/>
      <c r="P19" s="47"/>
      <c r="Q19" s="54"/>
    </row>
    <row r="20" spans="1:17" s="49" customFormat="1" ht="9.6" customHeight="1" x14ac:dyDescent="0.2">
      <c r="A20" s="50"/>
      <c r="B20" s="51"/>
      <c r="C20" s="51"/>
      <c r="D20" s="51"/>
      <c r="E20" s="65" t="s">
        <v>25</v>
      </c>
      <c r="F20" s="66"/>
      <c r="G20" s="67"/>
      <c r="H20" s="66"/>
      <c r="I20" s="52"/>
      <c r="J20" s="72"/>
      <c r="K20" s="46"/>
      <c r="L20" s="88"/>
      <c r="M20" s="89"/>
      <c r="N20" s="47"/>
      <c r="O20" s="46"/>
      <c r="P20" s="47"/>
      <c r="Q20" s="54"/>
    </row>
    <row r="21" spans="1:17" s="49" customFormat="1" ht="9.6" customHeight="1" x14ac:dyDescent="0.2">
      <c r="A21" s="50"/>
      <c r="B21" s="55"/>
      <c r="C21" s="55"/>
      <c r="D21" s="55"/>
      <c r="E21" s="56"/>
      <c r="F21" s="56"/>
      <c r="G21" s="57"/>
      <c r="H21" s="56"/>
      <c r="I21" s="76"/>
      <c r="J21" s="72"/>
      <c r="K21" s="46"/>
      <c r="L21" s="47"/>
      <c r="M21" s="77"/>
      <c r="N21" s="78"/>
      <c r="O21" s="46"/>
      <c r="P21" s="47"/>
      <c r="Q21" s="54"/>
    </row>
    <row r="22" spans="1:17" s="49" customFormat="1" ht="9.6" customHeight="1" x14ac:dyDescent="0.2">
      <c r="A22" s="50"/>
      <c r="B22" s="55"/>
      <c r="C22" s="55"/>
      <c r="D22" s="55"/>
      <c r="E22" s="56"/>
      <c r="F22" s="56"/>
      <c r="G22" s="57"/>
      <c r="H22" s="56"/>
      <c r="I22" s="76"/>
      <c r="J22" s="72"/>
      <c r="K22" s="46"/>
      <c r="L22" s="45"/>
      <c r="M22" s="80"/>
      <c r="N22" s="81"/>
      <c r="O22" s="64"/>
      <c r="P22" s="47"/>
      <c r="Q22" s="54"/>
    </row>
    <row r="23" spans="1:17" s="49" customFormat="1" ht="9.6" customHeight="1" x14ac:dyDescent="0.2">
      <c r="A23" s="50">
        <v>5</v>
      </c>
      <c r="B23" s="39" t="str">
        <f>IF($D23="","",VLOOKUP($D23,'[1]Boys Do Main Draw Prep'!$A$7:$V$39,20))</f>
        <v/>
      </c>
      <c r="C23" s="39" t="str">
        <f>IF($D23="","",VLOOKUP($D23,'[1]Boys Do Main Draw Prep'!$A$7:$V$39,21))</f>
        <v/>
      </c>
      <c r="D23" s="40"/>
      <c r="E23" s="65" t="s">
        <v>26</v>
      </c>
      <c r="F23" s="66"/>
      <c r="G23" s="67"/>
      <c r="H23" s="66"/>
      <c r="I23" s="44"/>
      <c r="J23" s="72"/>
      <c r="K23" s="46"/>
      <c r="L23" s="47"/>
      <c r="M23" s="70"/>
      <c r="N23" s="47"/>
      <c r="O23" s="70"/>
      <c r="P23" s="47"/>
      <c r="Q23" s="54"/>
    </row>
    <row r="24" spans="1:17" s="49" customFormat="1" ht="9.6" customHeight="1" x14ac:dyDescent="0.2">
      <c r="A24" s="50"/>
      <c r="B24" s="51"/>
      <c r="C24" s="51"/>
      <c r="D24" s="51"/>
      <c r="E24" s="65" t="s">
        <v>27</v>
      </c>
      <c r="F24" s="42"/>
      <c r="G24" s="43"/>
      <c r="H24" s="42"/>
      <c r="I24" s="52"/>
      <c r="J24" s="69"/>
      <c r="K24" s="46"/>
      <c r="L24" s="47"/>
      <c r="M24" s="70"/>
      <c r="N24" s="47"/>
      <c r="O24" s="70"/>
      <c r="P24" s="47"/>
      <c r="Q24" s="54"/>
    </row>
    <row r="25" spans="1:17" s="49" customFormat="1" ht="9.6" customHeight="1" x14ac:dyDescent="0.2">
      <c r="A25" s="50"/>
      <c r="B25" s="55"/>
      <c r="C25" s="55"/>
      <c r="D25" s="55"/>
      <c r="E25" s="56"/>
      <c r="F25" s="56"/>
      <c r="G25" s="57"/>
      <c r="H25" s="56"/>
      <c r="I25" s="58"/>
      <c r="J25" s="83"/>
      <c r="K25" s="60"/>
      <c r="L25" s="47"/>
      <c r="M25" s="70"/>
      <c r="N25" s="47"/>
      <c r="O25" s="70"/>
      <c r="P25" s="47"/>
      <c r="Q25" s="54"/>
    </row>
    <row r="26" spans="1:17" s="49" customFormat="1" ht="9.6" customHeight="1" x14ac:dyDescent="0.2">
      <c r="A26" s="50"/>
      <c r="B26" s="55"/>
      <c r="C26" s="55"/>
      <c r="D26" s="55"/>
      <c r="E26" s="56"/>
      <c r="F26" s="56"/>
      <c r="G26" s="57"/>
      <c r="H26" s="61"/>
      <c r="I26" s="62"/>
      <c r="J26" s="86"/>
      <c r="K26" s="64"/>
      <c r="L26" s="47"/>
      <c r="M26" s="70"/>
      <c r="N26" s="47"/>
      <c r="O26" s="70"/>
      <c r="P26" s="47"/>
      <c r="Q26" s="54"/>
    </row>
    <row r="27" spans="1:17" s="49" customFormat="1" ht="9.6" customHeight="1" x14ac:dyDescent="0.2">
      <c r="A27" s="50">
        <v>6</v>
      </c>
      <c r="B27" s="39" t="str">
        <f>IF($D27="","",VLOOKUP($D27,'[1]Boys Do Main Draw Prep'!$A$7:$V$39,20))</f>
        <v/>
      </c>
      <c r="C27" s="39" t="str">
        <f>IF($D27="","",VLOOKUP($D27,'[1]Boys Do Main Draw Prep'!$A$7:$V$39,21))</f>
        <v/>
      </c>
      <c r="D27" s="40"/>
      <c r="E27" s="65"/>
      <c r="F27" s="66"/>
      <c r="G27" s="67"/>
      <c r="H27" s="66"/>
      <c r="I27" s="68"/>
      <c r="J27" s="72"/>
      <c r="K27" s="70"/>
      <c r="L27" s="71"/>
      <c r="M27" s="84"/>
      <c r="N27" s="47"/>
      <c r="O27" s="70"/>
      <c r="P27" s="47"/>
      <c r="Q27" s="54"/>
    </row>
    <row r="28" spans="1:17" s="49" customFormat="1" ht="9.6" customHeight="1" x14ac:dyDescent="0.2">
      <c r="A28" s="50"/>
      <c r="B28" s="51"/>
      <c r="C28" s="51"/>
      <c r="D28" s="51"/>
      <c r="E28" s="65" t="s">
        <v>19</v>
      </c>
      <c r="F28" s="66"/>
      <c r="G28" s="67"/>
      <c r="H28" s="66"/>
      <c r="I28" s="52"/>
      <c r="J28" s="72"/>
      <c r="K28" s="70"/>
      <c r="L28" s="73"/>
      <c r="M28" s="89"/>
      <c r="N28" s="47"/>
      <c r="O28" s="70"/>
      <c r="P28" s="47"/>
      <c r="Q28" s="54"/>
    </row>
    <row r="29" spans="1:17" s="49" customFormat="1" ht="9.6" customHeight="1" x14ac:dyDescent="0.2">
      <c r="A29" s="50"/>
      <c r="B29" s="55"/>
      <c r="C29" s="55"/>
      <c r="D29" s="75"/>
      <c r="E29" s="56"/>
      <c r="F29" s="56"/>
      <c r="G29" s="57"/>
      <c r="H29" s="56"/>
      <c r="I29" s="76"/>
      <c r="J29" s="72"/>
      <c r="K29" s="77"/>
      <c r="L29" s="78"/>
      <c r="M29" s="70"/>
      <c r="N29" s="47"/>
      <c r="O29" s="70"/>
      <c r="P29" s="47"/>
      <c r="Q29" s="54"/>
    </row>
    <row r="30" spans="1:17" s="49" customFormat="1" ht="9.6" customHeight="1" x14ac:dyDescent="0.2">
      <c r="A30" s="50"/>
      <c r="B30" s="55"/>
      <c r="C30" s="55"/>
      <c r="D30" s="75"/>
      <c r="E30" s="56"/>
      <c r="F30" s="56"/>
      <c r="G30" s="57"/>
      <c r="H30" s="56"/>
      <c r="I30" s="76"/>
      <c r="J30" s="90" t="s">
        <v>28</v>
      </c>
      <c r="K30" s="80"/>
      <c r="L30" s="81"/>
      <c r="M30" s="87"/>
      <c r="N30" s="47"/>
      <c r="O30" s="70"/>
      <c r="P30" s="47"/>
      <c r="Q30" s="54"/>
    </row>
    <row r="31" spans="1:17" s="49" customFormat="1" ht="9.6" customHeight="1" x14ac:dyDescent="0.2">
      <c r="A31" s="82">
        <v>7</v>
      </c>
      <c r="B31" s="39" t="str">
        <f>IF($D31="","",VLOOKUP($D31,'[1]Boys Do Main Draw Prep'!$A$7:$V$39,20))</f>
        <v/>
      </c>
      <c r="C31" s="39" t="str">
        <f>IF($D31="","",VLOOKUP($D31,'[1]Boys Do Main Draw Prep'!$A$7:$V$39,21))</f>
        <v/>
      </c>
      <c r="D31" s="40"/>
      <c r="E31" s="65"/>
      <c r="F31" s="66"/>
      <c r="G31" s="67"/>
      <c r="H31" s="66"/>
      <c r="I31" s="44"/>
      <c r="J31" s="72"/>
      <c r="K31" s="70"/>
      <c r="L31" s="47"/>
      <c r="M31" s="46"/>
      <c r="N31" s="71"/>
      <c r="O31" s="70"/>
      <c r="P31" s="47"/>
      <c r="Q31" s="54"/>
    </row>
    <row r="32" spans="1:17" s="49" customFormat="1" ht="9.6" customHeight="1" x14ac:dyDescent="0.2">
      <c r="A32" s="50"/>
      <c r="B32" s="51"/>
      <c r="C32" s="51"/>
      <c r="D32" s="51"/>
      <c r="E32" s="65" t="s">
        <v>19</v>
      </c>
      <c r="F32" s="66"/>
      <c r="G32" s="67"/>
      <c r="H32" s="66"/>
      <c r="I32" s="52"/>
      <c r="J32" s="69"/>
      <c r="K32" s="70"/>
      <c r="L32" s="47"/>
      <c r="M32" s="46"/>
      <c r="N32" s="47"/>
      <c r="O32" s="70"/>
      <c r="P32" s="47"/>
      <c r="Q32" s="54"/>
    </row>
    <row r="33" spans="1:17" s="49" customFormat="1" ht="9.6" customHeight="1" x14ac:dyDescent="0.2">
      <c r="A33" s="50"/>
      <c r="B33" s="55"/>
      <c r="C33" s="55"/>
      <c r="D33" s="75"/>
      <c r="E33" s="56"/>
      <c r="F33" s="56"/>
      <c r="G33" s="57"/>
      <c r="H33" s="56"/>
      <c r="I33" s="58"/>
      <c r="J33" s="83"/>
      <c r="K33" s="84"/>
      <c r="L33" s="47"/>
      <c r="M33" s="46"/>
      <c r="N33" s="47"/>
      <c r="O33" s="70"/>
      <c r="P33" s="47"/>
      <c r="Q33" s="54"/>
    </row>
    <row r="34" spans="1:17" s="49" customFormat="1" ht="9.6" customHeight="1" x14ac:dyDescent="0.2">
      <c r="A34" s="50"/>
      <c r="B34" s="55"/>
      <c r="C34" s="55"/>
      <c r="D34" s="75"/>
      <c r="E34" s="56"/>
      <c r="F34" s="56"/>
      <c r="G34" s="57"/>
      <c r="H34" s="61"/>
      <c r="I34" s="62"/>
      <c r="J34" s="86"/>
      <c r="K34" s="87"/>
      <c r="L34" s="47"/>
      <c r="M34" s="46"/>
      <c r="N34" s="47"/>
      <c r="O34" s="70"/>
      <c r="P34" s="47"/>
      <c r="Q34" s="54"/>
    </row>
    <row r="35" spans="1:17" s="49" customFormat="1" ht="9.6" customHeight="1" x14ac:dyDescent="0.2">
      <c r="A35" s="38">
        <v>8</v>
      </c>
      <c r="B35" s="39" t="str">
        <f>IF($D35="","",VLOOKUP($D35,'[1]Boys Do Main Draw Prep'!$A$7:$V$39,20))</f>
        <v/>
      </c>
      <c r="C35" s="39" t="str">
        <f>IF($D35="","",VLOOKUP($D35,'[1]Boys Do Main Draw Prep'!$A$7:$V$39,21))</f>
        <v/>
      </c>
      <c r="D35" s="40"/>
      <c r="E35" s="65" t="s">
        <v>29</v>
      </c>
      <c r="F35" s="42"/>
      <c r="G35" s="43"/>
      <c r="H35" s="42"/>
      <c r="I35" s="68"/>
      <c r="J35" s="72"/>
      <c r="K35" s="46"/>
      <c r="L35" s="71"/>
      <c r="M35" s="60"/>
      <c r="N35" s="47"/>
      <c r="O35" s="70"/>
      <c r="P35" s="47"/>
      <c r="Q35" s="54"/>
    </row>
    <row r="36" spans="1:17" s="49" customFormat="1" ht="9.6" customHeight="1" x14ac:dyDescent="0.2">
      <c r="A36" s="50"/>
      <c r="B36" s="51"/>
      <c r="C36" s="51"/>
      <c r="D36" s="51"/>
      <c r="E36" s="65" t="s">
        <v>30</v>
      </c>
      <c r="F36" s="42"/>
      <c r="G36" s="43"/>
      <c r="H36" s="42"/>
      <c r="I36" s="52"/>
      <c r="J36" s="72"/>
      <c r="K36" s="46"/>
      <c r="L36" s="73"/>
      <c r="M36" s="74"/>
      <c r="N36" s="91"/>
      <c r="O36" s="70"/>
      <c r="P36" s="47"/>
      <c r="Q36" s="54"/>
    </row>
    <row r="37" spans="1:17" s="49" customFormat="1" ht="9.6" customHeight="1" x14ac:dyDescent="0.2">
      <c r="A37" s="50"/>
      <c r="B37" s="55"/>
      <c r="C37" s="55"/>
      <c r="D37" s="75"/>
      <c r="E37" s="56"/>
      <c r="F37" s="56"/>
      <c r="G37" s="57"/>
      <c r="H37" s="56"/>
      <c r="I37" s="76"/>
      <c r="J37" s="72"/>
      <c r="K37" s="46"/>
      <c r="L37" s="47"/>
      <c r="M37" s="46"/>
      <c r="N37" s="46"/>
      <c r="O37" s="77"/>
      <c r="P37" s="78"/>
      <c r="Q37" s="92"/>
    </row>
    <row r="38" spans="1:17" s="49" customFormat="1" ht="9.6" customHeight="1" x14ac:dyDescent="0.2">
      <c r="A38" s="50"/>
      <c r="B38" s="55"/>
      <c r="C38" s="55"/>
      <c r="D38" s="75"/>
      <c r="E38" s="56"/>
      <c r="F38" s="56"/>
      <c r="G38" s="57"/>
      <c r="H38" s="56"/>
      <c r="I38" s="76"/>
      <c r="J38" s="72"/>
      <c r="K38" s="46"/>
      <c r="L38" s="47"/>
      <c r="M38" s="46"/>
      <c r="N38" s="47"/>
      <c r="O38" s="80"/>
      <c r="P38" s="81"/>
      <c r="Q38" s="93"/>
    </row>
    <row r="39" spans="1:17" s="49" customFormat="1" ht="9.6" customHeight="1" x14ac:dyDescent="0.2">
      <c r="A39" s="38">
        <v>9</v>
      </c>
      <c r="B39" s="39" t="str">
        <f>IF($D39="","",VLOOKUP($D39,'[1]Boys Do Main Draw Prep'!$A$7:$V$39,20))</f>
        <v/>
      </c>
      <c r="C39" s="39" t="str">
        <f>IF($D39="","",VLOOKUP($D39,'[1]Boys Do Main Draw Prep'!$A$7:$V$39,21))</f>
        <v/>
      </c>
      <c r="D39" s="40"/>
      <c r="E39" s="41" t="s">
        <v>31</v>
      </c>
      <c r="F39" s="42"/>
      <c r="G39" s="43"/>
      <c r="H39" s="42"/>
      <c r="I39" s="44"/>
      <c r="J39" s="72"/>
      <c r="K39" s="46"/>
      <c r="L39" s="47"/>
      <c r="M39" s="46"/>
      <c r="N39" s="47"/>
      <c r="O39" s="70"/>
      <c r="P39" s="71"/>
      <c r="Q39" s="54"/>
    </row>
    <row r="40" spans="1:17" s="49" customFormat="1" ht="9.6" customHeight="1" x14ac:dyDescent="0.2">
      <c r="A40" s="50"/>
      <c r="B40" s="51"/>
      <c r="C40" s="51"/>
      <c r="D40" s="51"/>
      <c r="E40" s="41" t="s">
        <v>32</v>
      </c>
      <c r="F40" s="42"/>
      <c r="G40" s="43"/>
      <c r="H40" s="94"/>
      <c r="I40" s="95"/>
      <c r="J40" s="69"/>
      <c r="K40" s="46"/>
      <c r="L40" s="47"/>
      <c r="M40" s="46"/>
      <c r="N40" s="47"/>
      <c r="O40" s="70"/>
      <c r="P40" s="47"/>
      <c r="Q40" s="96"/>
    </row>
    <row r="41" spans="1:17" s="49" customFormat="1" ht="9.6" customHeight="1" x14ac:dyDescent="0.2">
      <c r="A41" s="50"/>
      <c r="B41" s="55"/>
      <c r="C41" s="55"/>
      <c r="D41" s="75"/>
      <c r="E41" s="56"/>
      <c r="F41" s="56"/>
      <c r="G41" s="57"/>
      <c r="H41" s="97"/>
      <c r="I41" s="58"/>
      <c r="J41" s="83"/>
      <c r="K41" s="60"/>
      <c r="L41" s="47"/>
      <c r="M41" s="46"/>
      <c r="N41" s="47"/>
      <c r="O41" s="70"/>
      <c r="P41" s="47"/>
      <c r="Q41" s="54"/>
    </row>
    <row r="42" spans="1:17" s="49" customFormat="1" ht="9.6" customHeight="1" x14ac:dyDescent="0.2">
      <c r="A42" s="50"/>
      <c r="B42" s="55"/>
      <c r="C42" s="55"/>
      <c r="D42" s="75"/>
      <c r="E42" s="56"/>
      <c r="F42" s="56"/>
      <c r="G42" s="57"/>
      <c r="H42" s="98"/>
      <c r="I42" s="62"/>
      <c r="J42" s="99"/>
      <c r="K42" s="64"/>
      <c r="L42" s="47"/>
      <c r="M42" s="46"/>
      <c r="N42" s="47"/>
      <c r="O42" s="70"/>
      <c r="P42" s="47"/>
      <c r="Q42" s="54"/>
    </row>
    <row r="43" spans="1:17" s="49" customFormat="1" ht="9.6" customHeight="1" x14ac:dyDescent="0.2">
      <c r="A43" s="50">
        <v>10</v>
      </c>
      <c r="B43" s="39" t="str">
        <f>IF($D43="","",VLOOKUP($D43,'[1]Boys Do Main Draw Prep'!$A$7:$V$39,20))</f>
        <v/>
      </c>
      <c r="C43" s="39" t="str">
        <f>IF($D43="","",VLOOKUP($D43,'[1]Boys Do Main Draw Prep'!$A$7:$V$39,21))</f>
        <v/>
      </c>
      <c r="D43" s="40"/>
      <c r="E43" s="65"/>
      <c r="F43" s="66"/>
      <c r="G43" s="67"/>
      <c r="H43" s="66"/>
      <c r="I43" s="68"/>
      <c r="J43" s="100"/>
      <c r="K43" s="70"/>
      <c r="L43" s="71"/>
      <c r="M43" s="60"/>
      <c r="N43" s="47"/>
      <c r="O43" s="70"/>
      <c r="P43" s="47"/>
      <c r="Q43" s="54"/>
    </row>
    <row r="44" spans="1:17" s="49" customFormat="1" ht="9.6" customHeight="1" x14ac:dyDescent="0.2">
      <c r="A44" s="50"/>
      <c r="B44" s="51"/>
      <c r="C44" s="51"/>
      <c r="D44" s="51"/>
      <c r="E44" s="65" t="s">
        <v>19</v>
      </c>
      <c r="F44" s="66"/>
      <c r="G44" s="67"/>
      <c r="H44" s="66"/>
      <c r="I44" s="52"/>
      <c r="J44" s="72"/>
      <c r="K44" s="70"/>
      <c r="L44" s="73"/>
      <c r="M44" s="74"/>
      <c r="N44" s="47"/>
      <c r="O44" s="70"/>
      <c r="P44" s="47"/>
      <c r="Q44" s="54"/>
    </row>
    <row r="45" spans="1:17" s="49" customFormat="1" ht="9.6" customHeight="1" x14ac:dyDescent="0.2">
      <c r="A45" s="50"/>
      <c r="B45" s="55"/>
      <c r="C45" s="55"/>
      <c r="D45" s="75"/>
      <c r="E45" s="56"/>
      <c r="F45" s="56"/>
      <c r="G45" s="57"/>
      <c r="H45" s="56"/>
      <c r="I45" s="76"/>
      <c r="J45" s="83"/>
      <c r="K45" s="77"/>
      <c r="L45" s="78"/>
      <c r="M45" s="46"/>
      <c r="N45" s="47"/>
      <c r="O45" s="70"/>
      <c r="P45" s="47"/>
      <c r="Q45" s="54"/>
    </row>
    <row r="46" spans="1:17" s="49" customFormat="1" ht="9.6" customHeight="1" x14ac:dyDescent="0.2">
      <c r="A46" s="50"/>
      <c r="B46" s="55"/>
      <c r="C46" s="55"/>
      <c r="D46" s="75"/>
      <c r="E46" s="56"/>
      <c r="F46" s="56"/>
      <c r="G46" s="57"/>
      <c r="H46" s="56"/>
      <c r="I46" s="76"/>
      <c r="J46" s="101" t="s">
        <v>33</v>
      </c>
      <c r="K46" s="80"/>
      <c r="L46" s="81"/>
      <c r="M46" s="64"/>
      <c r="N46" s="47"/>
      <c r="O46" s="70"/>
      <c r="P46" s="47"/>
      <c r="Q46" s="54"/>
    </row>
    <row r="47" spans="1:17" s="49" customFormat="1" ht="9.6" customHeight="1" x14ac:dyDescent="0.2">
      <c r="A47" s="82">
        <v>11</v>
      </c>
      <c r="B47" s="39" t="str">
        <f>IF($D47="","",VLOOKUP($D47,'[1]Boys Do Main Draw Prep'!$A$7:$V$39,20))</f>
        <v/>
      </c>
      <c r="C47" s="39" t="str">
        <f>IF($D47="","",VLOOKUP($D47,'[1]Boys Do Main Draw Prep'!$A$7:$V$39,21))</f>
        <v/>
      </c>
      <c r="D47" s="40"/>
      <c r="E47" s="65" t="s">
        <v>34</v>
      </c>
      <c r="F47" s="66"/>
      <c r="G47" s="67"/>
      <c r="H47" s="66"/>
      <c r="I47" s="44"/>
      <c r="J47" s="72"/>
      <c r="K47" s="70"/>
      <c r="L47" s="47"/>
      <c r="M47" s="70"/>
      <c r="N47" s="71"/>
      <c r="O47" s="70"/>
      <c r="P47" s="47"/>
      <c r="Q47" s="54"/>
    </row>
    <row r="48" spans="1:17" s="49" customFormat="1" ht="9.6" customHeight="1" x14ac:dyDescent="0.2">
      <c r="A48" s="50"/>
      <c r="B48" s="51"/>
      <c r="C48" s="51"/>
      <c r="D48" s="51"/>
      <c r="E48" s="65" t="s">
        <v>35</v>
      </c>
      <c r="F48" s="66"/>
      <c r="G48" s="67"/>
      <c r="H48" s="66"/>
      <c r="I48" s="52"/>
      <c r="J48" s="69"/>
      <c r="K48" s="70"/>
      <c r="L48" s="47"/>
      <c r="M48" s="70"/>
      <c r="N48" s="47"/>
      <c r="O48" s="70"/>
      <c r="P48" s="47"/>
      <c r="Q48" s="54"/>
    </row>
    <row r="49" spans="1:17" s="49" customFormat="1" ht="9.6" customHeight="1" x14ac:dyDescent="0.2">
      <c r="A49" s="50"/>
      <c r="B49" s="55"/>
      <c r="C49" s="55"/>
      <c r="D49" s="55"/>
      <c r="E49" s="56"/>
      <c r="F49" s="56"/>
      <c r="G49" s="57"/>
      <c r="H49" s="56"/>
      <c r="I49" s="58"/>
      <c r="J49" s="102"/>
      <c r="K49" s="84"/>
      <c r="L49" s="47"/>
      <c r="M49" s="70"/>
      <c r="N49" s="47"/>
      <c r="O49" s="70"/>
      <c r="P49" s="47"/>
      <c r="Q49" s="54"/>
    </row>
    <row r="50" spans="1:17" s="49" customFormat="1" ht="9.6" customHeight="1" x14ac:dyDescent="0.2">
      <c r="A50" s="50"/>
      <c r="B50" s="55"/>
      <c r="C50" s="55"/>
      <c r="D50" s="55"/>
      <c r="E50" s="56"/>
      <c r="F50" s="56"/>
      <c r="G50" s="57"/>
      <c r="H50" s="61"/>
      <c r="I50" s="62"/>
      <c r="J50" s="103"/>
      <c r="K50" s="87"/>
      <c r="L50" s="47"/>
      <c r="M50" s="70"/>
      <c r="N50" s="47"/>
      <c r="O50" s="70"/>
      <c r="P50" s="47"/>
      <c r="Q50" s="54"/>
    </row>
    <row r="51" spans="1:17" s="49" customFormat="1" ht="9.6" customHeight="1" x14ac:dyDescent="0.2">
      <c r="A51" s="50">
        <v>12</v>
      </c>
      <c r="B51" s="39" t="str">
        <f>IF($D51="","",VLOOKUP($D51,'[1]Boys Do Main Draw Prep'!$A$7:$V$39,20))</f>
        <v/>
      </c>
      <c r="C51" s="39" t="str">
        <f>IF($D51="","",VLOOKUP($D51,'[1]Boys Do Main Draw Prep'!$A$7:$V$39,21))</f>
        <v/>
      </c>
      <c r="D51" s="40"/>
      <c r="E51" s="65"/>
      <c r="F51" s="66"/>
      <c r="G51" s="67"/>
      <c r="H51" s="66"/>
      <c r="I51" s="68"/>
      <c r="J51" s="72"/>
      <c r="K51" s="46"/>
      <c r="L51" s="71"/>
      <c r="M51" s="84"/>
      <c r="N51" s="47"/>
      <c r="O51" s="70"/>
      <c r="P51" s="47"/>
      <c r="Q51" s="54"/>
    </row>
    <row r="52" spans="1:17" s="49" customFormat="1" ht="9.6" customHeight="1" x14ac:dyDescent="0.2">
      <c r="A52" s="50"/>
      <c r="B52" s="51"/>
      <c r="C52" s="51"/>
      <c r="D52" s="51"/>
      <c r="E52" s="65" t="s">
        <v>19</v>
      </c>
      <c r="F52" s="42"/>
      <c r="G52" s="43"/>
      <c r="H52" s="42"/>
      <c r="I52" s="52"/>
      <c r="J52" s="72"/>
      <c r="K52" s="46"/>
      <c r="L52" s="88"/>
      <c r="M52" s="89"/>
      <c r="N52" s="47"/>
      <c r="O52" s="70"/>
      <c r="P52" s="47"/>
      <c r="Q52" s="54"/>
    </row>
    <row r="53" spans="1:17" s="49" customFormat="1" ht="9.6" customHeight="1" x14ac:dyDescent="0.2">
      <c r="A53" s="50"/>
      <c r="B53" s="55"/>
      <c r="C53" s="55"/>
      <c r="D53" s="55"/>
      <c r="E53" s="56"/>
      <c r="F53" s="56"/>
      <c r="G53" s="57"/>
      <c r="H53" s="56"/>
      <c r="I53" s="76"/>
      <c r="J53" s="72"/>
      <c r="K53" s="46"/>
      <c r="L53" s="47"/>
      <c r="M53" s="77"/>
      <c r="N53" s="78"/>
      <c r="O53" s="70"/>
      <c r="P53" s="47"/>
      <c r="Q53" s="54"/>
    </row>
    <row r="54" spans="1:17" s="49" customFormat="1" ht="9.6" customHeight="1" x14ac:dyDescent="0.2">
      <c r="A54" s="50"/>
      <c r="B54" s="55"/>
      <c r="C54" s="55"/>
      <c r="D54" s="55"/>
      <c r="E54" s="56"/>
      <c r="F54" s="56"/>
      <c r="G54" s="57"/>
      <c r="H54" s="56"/>
      <c r="I54" s="76"/>
      <c r="J54" s="72"/>
      <c r="K54" s="46"/>
      <c r="L54" s="45"/>
      <c r="M54" s="80"/>
      <c r="N54" s="81"/>
      <c r="O54" s="87"/>
      <c r="P54" s="47"/>
      <c r="Q54" s="54"/>
    </row>
    <row r="55" spans="1:17" s="49" customFormat="1" ht="9.6" customHeight="1" x14ac:dyDescent="0.2">
      <c r="A55" s="82">
        <v>13</v>
      </c>
      <c r="B55" s="39" t="str">
        <f>IF($D55="","",VLOOKUP($D55,'[1]Boys Do Main Draw Prep'!$A$7:$V$39,20))</f>
        <v/>
      </c>
      <c r="C55" s="39" t="str">
        <f>IF($D55="","",VLOOKUP($D55,'[1]Boys Do Main Draw Prep'!$A$7:$V$39,21))</f>
        <v/>
      </c>
      <c r="D55" s="40"/>
      <c r="E55" s="65" t="s">
        <v>36</v>
      </c>
      <c r="F55" s="66"/>
      <c r="G55" s="67"/>
      <c r="H55" s="66"/>
      <c r="I55" s="44"/>
      <c r="J55" s="72"/>
      <c r="K55" s="46"/>
      <c r="L55" s="47"/>
      <c r="M55" s="70"/>
      <c r="N55" s="47"/>
      <c r="O55" s="46"/>
      <c r="P55" s="47"/>
      <c r="Q55" s="54"/>
    </row>
    <row r="56" spans="1:17" s="49" customFormat="1" ht="9.6" customHeight="1" x14ac:dyDescent="0.2">
      <c r="A56" s="50"/>
      <c r="B56" s="51"/>
      <c r="C56" s="51"/>
      <c r="D56" s="51"/>
      <c r="E56" s="65" t="s">
        <v>37</v>
      </c>
      <c r="F56" s="66"/>
      <c r="G56" s="67"/>
      <c r="H56" s="66"/>
      <c r="I56" s="52"/>
      <c r="J56" s="69"/>
      <c r="K56" s="46"/>
      <c r="L56" s="47"/>
      <c r="M56" s="70"/>
      <c r="N56" s="47"/>
      <c r="O56" s="46"/>
      <c r="P56" s="47"/>
      <c r="Q56" s="54"/>
    </row>
    <row r="57" spans="1:17" s="49" customFormat="1" ht="9.6" customHeight="1" x14ac:dyDescent="0.2">
      <c r="A57" s="50"/>
      <c r="B57" s="55"/>
      <c r="C57" s="55"/>
      <c r="D57" s="75"/>
      <c r="E57" s="56"/>
      <c r="F57" s="56"/>
      <c r="G57" s="57"/>
      <c r="H57" s="56"/>
      <c r="I57" s="58"/>
      <c r="J57" s="102"/>
      <c r="K57" s="60"/>
      <c r="L57" s="47"/>
      <c r="M57" s="70"/>
      <c r="N57" s="47"/>
      <c r="O57" s="46"/>
      <c r="P57" s="47"/>
      <c r="Q57" s="54"/>
    </row>
    <row r="58" spans="1:17" s="49" customFormat="1" ht="9.6" customHeight="1" x14ac:dyDescent="0.2">
      <c r="A58" s="50"/>
      <c r="B58" s="55"/>
      <c r="C58" s="55"/>
      <c r="D58" s="75"/>
      <c r="E58" s="56"/>
      <c r="F58" s="56"/>
      <c r="G58" s="57"/>
      <c r="H58" s="61"/>
      <c r="I58" s="62"/>
      <c r="J58" s="103"/>
      <c r="K58" s="64"/>
      <c r="L58" s="47"/>
      <c r="M58" s="70"/>
      <c r="N58" s="47"/>
      <c r="O58" s="46"/>
      <c r="P58" s="47"/>
      <c r="Q58" s="54"/>
    </row>
    <row r="59" spans="1:17" s="49" customFormat="1" ht="9.6" customHeight="1" x14ac:dyDescent="0.2">
      <c r="A59" s="50">
        <v>14</v>
      </c>
      <c r="B59" s="39" t="str">
        <f>IF($D59="","",VLOOKUP($D59,'[1]Boys Do Main Draw Prep'!$A$7:$V$39,20))</f>
        <v/>
      </c>
      <c r="C59" s="39" t="str">
        <f>IF($D59="","",VLOOKUP($D59,'[1]Boys Do Main Draw Prep'!$A$7:$V$39,21))</f>
        <v/>
      </c>
      <c r="D59" s="40"/>
      <c r="E59" s="65"/>
      <c r="F59" s="66"/>
      <c r="G59" s="67"/>
      <c r="H59" s="66"/>
      <c r="I59" s="68"/>
      <c r="J59" s="72"/>
      <c r="K59" s="70"/>
      <c r="L59" s="71"/>
      <c r="M59" s="84"/>
      <c r="N59" s="47"/>
      <c r="O59" s="46"/>
      <c r="P59" s="47"/>
      <c r="Q59" s="54"/>
    </row>
    <row r="60" spans="1:17" s="49" customFormat="1" ht="9.6" customHeight="1" x14ac:dyDescent="0.2">
      <c r="A60" s="50"/>
      <c r="B60" s="51"/>
      <c r="C60" s="51"/>
      <c r="D60" s="51"/>
      <c r="E60" s="65" t="s">
        <v>19</v>
      </c>
      <c r="F60" s="66"/>
      <c r="G60" s="67"/>
      <c r="H60" s="66"/>
      <c r="I60" s="52"/>
      <c r="J60" s="72"/>
      <c r="K60" s="70"/>
      <c r="L60" s="73"/>
      <c r="M60" s="89"/>
      <c r="N60" s="47"/>
      <c r="O60" s="46"/>
      <c r="P60" s="47"/>
      <c r="Q60" s="54"/>
    </row>
    <row r="61" spans="1:17" s="49" customFormat="1" ht="9.6" customHeight="1" x14ac:dyDescent="0.2">
      <c r="A61" s="50"/>
      <c r="B61" s="55"/>
      <c r="C61" s="55"/>
      <c r="D61" s="75"/>
      <c r="E61" s="56"/>
      <c r="F61" s="56"/>
      <c r="G61" s="57"/>
      <c r="H61" s="56"/>
      <c r="I61" s="76"/>
      <c r="J61" s="104"/>
      <c r="K61" s="77"/>
      <c r="L61" s="78"/>
      <c r="M61" s="70"/>
      <c r="N61" s="47"/>
      <c r="O61" s="46"/>
      <c r="P61" s="47"/>
      <c r="Q61" s="54"/>
    </row>
    <row r="62" spans="1:17" s="49" customFormat="1" ht="9.6" customHeight="1" x14ac:dyDescent="0.2">
      <c r="A62" s="50"/>
      <c r="B62" s="55"/>
      <c r="C62" s="55"/>
      <c r="D62" s="75"/>
      <c r="E62" s="56"/>
      <c r="F62" s="56"/>
      <c r="G62" s="57"/>
      <c r="H62" s="56"/>
      <c r="I62" s="76"/>
      <c r="J62" s="79" t="s">
        <v>23</v>
      </c>
      <c r="K62" s="80"/>
      <c r="L62" s="81"/>
      <c r="M62" s="87"/>
      <c r="N62" s="47"/>
      <c r="O62" s="46"/>
      <c r="P62" s="47"/>
      <c r="Q62" s="54"/>
    </row>
    <row r="63" spans="1:17" s="49" customFormat="1" ht="9.6" customHeight="1" x14ac:dyDescent="0.2">
      <c r="A63" s="82">
        <v>15</v>
      </c>
      <c r="B63" s="39" t="str">
        <f>IF($D63="","",VLOOKUP($D63,'[1]Boys Do Main Draw Prep'!$A$7:$V$39,20))</f>
        <v/>
      </c>
      <c r="C63" s="39" t="str">
        <f>IF($D63="","",VLOOKUP($D63,'[1]Boys Do Main Draw Prep'!$A$7:$V$39,21))</f>
        <v/>
      </c>
      <c r="D63" s="40"/>
      <c r="E63" s="65"/>
      <c r="F63" s="66"/>
      <c r="G63" s="67"/>
      <c r="H63" s="66"/>
      <c r="I63" s="44"/>
      <c r="J63" s="72"/>
      <c r="K63" s="70"/>
      <c r="L63" s="47"/>
      <c r="M63" s="46"/>
      <c r="N63" s="105"/>
      <c r="O63" s="106"/>
      <c r="P63" s="105"/>
      <c r="Q63" s="106"/>
    </row>
    <row r="64" spans="1:17" s="49" customFormat="1" ht="9.6" customHeight="1" x14ac:dyDescent="0.2">
      <c r="A64" s="50"/>
      <c r="B64" s="51"/>
      <c r="C64" s="51"/>
      <c r="D64" s="51"/>
      <c r="E64" s="65" t="s">
        <v>19</v>
      </c>
      <c r="F64" s="66"/>
      <c r="G64" s="67"/>
      <c r="H64" s="66"/>
      <c r="I64" s="52"/>
      <c r="J64" s="69"/>
      <c r="K64" s="70"/>
      <c r="L64" s="47"/>
      <c r="M64" s="46"/>
      <c r="N64" s="107"/>
      <c r="O64" s="108"/>
      <c r="P64" s="45"/>
      <c r="Q64" s="106"/>
    </row>
    <row r="65" spans="1:17" s="49" customFormat="1" ht="9.6" customHeight="1" x14ac:dyDescent="0.2">
      <c r="A65" s="50"/>
      <c r="B65" s="55"/>
      <c r="C65" s="55"/>
      <c r="D65" s="55"/>
      <c r="E65" s="109"/>
      <c r="F65" s="109"/>
      <c r="G65" s="110"/>
      <c r="H65" s="109"/>
      <c r="I65" s="58"/>
      <c r="J65" s="83"/>
      <c r="K65" s="84"/>
      <c r="L65" s="47"/>
      <c r="M65" s="46"/>
      <c r="N65" s="111"/>
      <c r="O65" s="112"/>
      <c r="P65" s="45"/>
      <c r="Q65" s="106"/>
    </row>
    <row r="66" spans="1:17" s="49" customFormat="1" ht="9.6" customHeight="1" x14ac:dyDescent="0.2">
      <c r="A66" s="50"/>
      <c r="B66" s="55"/>
      <c r="C66" s="55"/>
      <c r="D66" s="55"/>
      <c r="E66" s="56"/>
      <c r="F66" s="45"/>
      <c r="G66" s="57"/>
      <c r="H66" s="61"/>
      <c r="I66" s="62"/>
      <c r="J66" s="113"/>
      <c r="K66" s="87"/>
      <c r="L66" s="47"/>
      <c r="M66" s="46"/>
      <c r="N66" s="45"/>
      <c r="O66" s="58"/>
      <c r="P66" s="114"/>
      <c r="Q66" s="115"/>
    </row>
    <row r="67" spans="1:17" s="49" customFormat="1" ht="9.6" customHeight="1" x14ac:dyDescent="0.2">
      <c r="A67" s="116">
        <v>16</v>
      </c>
      <c r="B67" s="39" t="str">
        <f>IF($D67="","",VLOOKUP($D67,'[1]Boys Do Main Draw Prep'!$A$7:$V$39,20))</f>
        <v/>
      </c>
      <c r="C67" s="39" t="str">
        <f>IF($D67="","",VLOOKUP($D67,'[1]Boys Do Main Draw Prep'!$A$7:$V$39,21))</f>
        <v/>
      </c>
      <c r="D67" s="40"/>
      <c r="E67" s="65" t="s">
        <v>38</v>
      </c>
      <c r="F67" s="42"/>
      <c r="G67" s="43"/>
      <c r="H67" s="42"/>
      <c r="I67" s="68"/>
      <c r="J67" s="100"/>
      <c r="K67" s="46"/>
      <c r="L67" s="71"/>
      <c r="M67" s="60"/>
      <c r="N67" s="117"/>
      <c r="O67" s="62"/>
      <c r="P67" s="118"/>
      <c r="Q67" s="119"/>
    </row>
    <row r="68" spans="1:17" s="49" customFormat="1" ht="9.6" customHeight="1" x14ac:dyDescent="0.2">
      <c r="A68" s="50"/>
      <c r="B68" s="51"/>
      <c r="C68" s="51"/>
      <c r="D68" s="51"/>
      <c r="E68" s="65" t="s">
        <v>39</v>
      </c>
      <c r="F68" s="42"/>
      <c r="G68" s="43"/>
      <c r="H68" s="42"/>
      <c r="I68" s="52"/>
      <c r="J68" s="72"/>
      <c r="K68" s="46"/>
      <c r="L68" s="73"/>
      <c r="M68" s="74"/>
      <c r="N68" s="107"/>
      <c r="O68" s="120"/>
      <c r="P68" s="121"/>
      <c r="Q68" s="122"/>
    </row>
    <row r="69" spans="1:17" s="49" customFormat="1" ht="9.6" customHeight="1" x14ac:dyDescent="0.2">
      <c r="A69" s="123"/>
      <c r="B69" s="124"/>
      <c r="C69" s="124"/>
      <c r="D69" s="125"/>
      <c r="E69" s="126"/>
      <c r="F69" s="126"/>
      <c r="G69" s="127"/>
      <c r="H69" s="126"/>
      <c r="I69" s="128"/>
      <c r="J69" s="126"/>
      <c r="K69" s="129"/>
      <c r="L69" s="130"/>
      <c r="M69" s="129"/>
      <c r="N69" s="111"/>
      <c r="O69" s="52"/>
      <c r="P69" s="121"/>
      <c r="Q69" s="122"/>
    </row>
    <row r="70" spans="1:17" s="136" customFormat="1" ht="6" customHeight="1" x14ac:dyDescent="0.2">
      <c r="A70" s="123"/>
      <c r="B70" s="124"/>
      <c r="C70" s="124"/>
      <c r="D70" s="125"/>
      <c r="E70" s="126"/>
      <c r="F70" s="126"/>
      <c r="G70" s="131"/>
      <c r="H70" s="126"/>
      <c r="I70" s="128"/>
      <c r="J70" s="126"/>
      <c r="K70" s="129"/>
      <c r="L70" s="132"/>
      <c r="M70" s="133"/>
      <c r="N70" s="126"/>
      <c r="O70" s="134"/>
      <c r="P70" s="135"/>
      <c r="Q70" s="134"/>
    </row>
    <row r="71" spans="1:17" s="150" customFormat="1" ht="10.5" customHeight="1" x14ac:dyDescent="0.2">
      <c r="A71" s="137" t="s">
        <v>40</v>
      </c>
      <c r="B71" s="138"/>
      <c r="C71" s="139"/>
      <c r="D71" s="140" t="s">
        <v>41</v>
      </c>
      <c r="E71" s="141"/>
      <c r="F71" s="142"/>
      <c r="G71" s="141"/>
      <c r="H71" s="143"/>
      <c r="I71" s="141"/>
      <c r="J71" s="141"/>
      <c r="K71" s="144"/>
      <c r="L71" s="145"/>
      <c r="M71" s="146"/>
      <c r="N71" s="147"/>
      <c r="O71" s="147"/>
      <c r="P71" s="148"/>
      <c r="Q71" s="149"/>
    </row>
    <row r="72" spans="1:17" s="150" customFormat="1" ht="9" customHeight="1" x14ac:dyDescent="0.2">
      <c r="A72" s="151" t="s">
        <v>42</v>
      </c>
      <c r="B72" s="152"/>
      <c r="C72" s="153"/>
      <c r="D72" s="154">
        <v>1</v>
      </c>
      <c r="E72" s="42"/>
      <c r="F72" s="155"/>
      <c r="G72" s="42"/>
      <c r="H72" s="156"/>
      <c r="I72" s="157"/>
      <c r="J72" s="158"/>
      <c r="K72" s="159"/>
      <c r="L72" s="152"/>
      <c r="M72" s="160"/>
      <c r="N72" s="161" t="s">
        <v>43</v>
      </c>
      <c r="O72" s="162"/>
      <c r="P72" s="162"/>
      <c r="Q72" s="163"/>
    </row>
    <row r="73" spans="1:17" s="150" customFormat="1" ht="9" customHeight="1" x14ac:dyDescent="0.2">
      <c r="A73" s="151" t="s">
        <v>44</v>
      </c>
      <c r="B73" s="152"/>
      <c r="C73" s="153"/>
      <c r="D73" s="154"/>
      <c r="E73" s="42"/>
      <c r="F73" s="155"/>
      <c r="G73" s="42"/>
      <c r="H73" s="156"/>
      <c r="I73" s="157"/>
      <c r="J73" s="158"/>
      <c r="K73" s="159"/>
      <c r="L73" s="152"/>
      <c r="M73" s="160"/>
      <c r="N73" s="164"/>
      <c r="O73" s="165"/>
      <c r="P73" s="164"/>
      <c r="Q73" s="166"/>
    </row>
    <row r="74" spans="1:17" s="150" customFormat="1" ht="9" customHeight="1" x14ac:dyDescent="0.2">
      <c r="A74" s="167" t="s">
        <v>45</v>
      </c>
      <c r="B74" s="164"/>
      <c r="C74" s="168"/>
      <c r="D74" s="154">
        <v>2</v>
      </c>
      <c r="E74" s="42"/>
      <c r="F74" s="155"/>
      <c r="G74" s="42"/>
      <c r="H74" s="156"/>
      <c r="I74" s="157"/>
      <c r="J74" s="158"/>
      <c r="K74" s="159"/>
      <c r="L74" s="152"/>
      <c r="M74" s="160"/>
      <c r="N74" s="161" t="s">
        <v>46</v>
      </c>
      <c r="O74" s="162"/>
      <c r="P74" s="162"/>
      <c r="Q74" s="163"/>
    </row>
    <row r="75" spans="1:17" s="150" customFormat="1" ht="9" customHeight="1" x14ac:dyDescent="0.2">
      <c r="A75" s="169"/>
      <c r="B75" s="170"/>
      <c r="C75" s="171"/>
      <c r="D75" s="154"/>
      <c r="E75" s="42"/>
      <c r="F75" s="155"/>
      <c r="G75" s="42"/>
      <c r="H75" s="156"/>
      <c r="I75" s="157"/>
      <c r="J75" s="158"/>
      <c r="K75" s="159"/>
      <c r="L75" s="152"/>
      <c r="M75" s="160"/>
      <c r="N75" s="152"/>
      <c r="O75" s="159"/>
      <c r="P75" s="152"/>
      <c r="Q75" s="160"/>
    </row>
    <row r="76" spans="1:17" s="150" customFormat="1" ht="9" customHeight="1" x14ac:dyDescent="0.2">
      <c r="A76" s="172" t="s">
        <v>47</v>
      </c>
      <c r="B76" s="173"/>
      <c r="C76" s="174"/>
      <c r="D76" s="154">
        <v>3</v>
      </c>
      <c r="E76" s="42"/>
      <c r="F76" s="155"/>
      <c r="G76" s="42"/>
      <c r="H76" s="156"/>
      <c r="I76" s="157"/>
      <c r="J76" s="158"/>
      <c r="K76" s="159"/>
      <c r="L76" s="152"/>
      <c r="M76" s="160"/>
      <c r="N76" s="164"/>
      <c r="O76" s="165"/>
      <c r="P76" s="164"/>
      <c r="Q76" s="166"/>
    </row>
    <row r="77" spans="1:17" s="150" customFormat="1" ht="9" customHeight="1" x14ac:dyDescent="0.2">
      <c r="A77" s="151" t="s">
        <v>42</v>
      </c>
      <c r="B77" s="152"/>
      <c r="C77" s="153"/>
      <c r="D77" s="154"/>
      <c r="E77" s="42"/>
      <c r="F77" s="155"/>
      <c r="G77" s="42"/>
      <c r="H77" s="156"/>
      <c r="I77" s="157"/>
      <c r="J77" s="158"/>
      <c r="K77" s="159"/>
      <c r="L77" s="152"/>
      <c r="M77" s="160"/>
      <c r="N77" s="161" t="s">
        <v>48</v>
      </c>
      <c r="O77" s="162"/>
      <c r="P77" s="162"/>
      <c r="Q77" s="163"/>
    </row>
    <row r="78" spans="1:17" s="150" customFormat="1" ht="9" customHeight="1" x14ac:dyDescent="0.2">
      <c r="A78" s="151" t="s">
        <v>49</v>
      </c>
      <c r="B78" s="152"/>
      <c r="C78" s="175"/>
      <c r="D78" s="154">
        <v>4</v>
      </c>
      <c r="E78" s="42"/>
      <c r="F78" s="155"/>
      <c r="G78" s="42"/>
      <c r="H78" s="156"/>
      <c r="I78" s="157"/>
      <c r="J78" s="158"/>
      <c r="K78" s="159"/>
      <c r="L78" s="152"/>
      <c r="M78" s="160"/>
      <c r="N78" s="152"/>
      <c r="O78" s="159"/>
      <c r="P78" s="152"/>
      <c r="Q78" s="160"/>
    </row>
    <row r="79" spans="1:17" s="150" customFormat="1" ht="9" customHeight="1" x14ac:dyDescent="0.2">
      <c r="A79" s="167" t="s">
        <v>50</v>
      </c>
      <c r="B79" s="164"/>
      <c r="C79" s="176"/>
      <c r="D79" s="177"/>
      <c r="E79" s="42"/>
      <c r="F79" s="178"/>
      <c r="G79" s="42"/>
      <c r="H79" s="179"/>
      <c r="I79" s="180"/>
      <c r="J79" s="181"/>
      <c r="K79" s="165"/>
      <c r="L79" s="164"/>
      <c r="M79" s="166"/>
      <c r="N79" s="164" t="e">
        <f>Q4</f>
        <v>#REF!</v>
      </c>
      <c r="O79" s="165"/>
      <c r="P79" s="164"/>
      <c r="Q79" s="182">
        <f>'[1]Boys Do Main Draw Prep'!$V$5</f>
        <v>0</v>
      </c>
    </row>
    <row r="80" spans="1:17" s="17" customFormat="1" ht="9.75" x14ac:dyDescent="0.2">
      <c r="A80" s="27"/>
      <c r="B80" s="28" t="s">
        <v>8</v>
      </c>
      <c r="C80" s="28" t="str">
        <f>IF(OR(F78="Week 3",F78="Masters"),"CP","Rank")</f>
        <v>Rank</v>
      </c>
      <c r="D80" s="28" t="s">
        <v>9</v>
      </c>
      <c r="E80" s="83" t="s">
        <v>10</v>
      </c>
      <c r="F80" s="83" t="s">
        <v>11</v>
      </c>
      <c r="G80" s="83"/>
      <c r="H80" s="83" t="s">
        <v>12</v>
      </c>
      <c r="I80" s="83"/>
      <c r="J80" s="183" t="s">
        <v>13</v>
      </c>
      <c r="K80" s="30"/>
      <c r="L80" s="28" t="s">
        <v>14</v>
      </c>
      <c r="M80" s="30"/>
      <c r="N80" s="28" t="s">
        <v>15</v>
      </c>
      <c r="O80" s="30"/>
      <c r="P80" s="28" t="s">
        <v>16</v>
      </c>
      <c r="Q80" s="31"/>
    </row>
    <row r="81" spans="1:17" s="17" customFormat="1" ht="3.75" customHeight="1" x14ac:dyDescent="0.2">
      <c r="A81" s="32"/>
      <c r="B81" s="33"/>
      <c r="C81" s="33"/>
      <c r="D81" s="33"/>
      <c r="E81" s="184"/>
      <c r="F81" s="184"/>
      <c r="G81" s="57"/>
      <c r="H81" s="184"/>
      <c r="I81" s="185"/>
      <c r="J81" s="186"/>
      <c r="K81" s="36"/>
      <c r="L81" s="33"/>
      <c r="M81" s="36"/>
      <c r="N81" s="33"/>
      <c r="O81" s="36"/>
      <c r="P81" s="33"/>
      <c r="Q81" s="37"/>
    </row>
    <row r="82" spans="1:17" s="49" customFormat="1" ht="10.5" customHeight="1" x14ac:dyDescent="0.2">
      <c r="A82" s="38">
        <v>17</v>
      </c>
      <c r="B82" s="39" t="str">
        <f>IF($D82="","",VLOOKUP($D82,'[1]Boys Do Main Draw Prep'!$A$7:$V$39,20))</f>
        <v/>
      </c>
      <c r="C82" s="39" t="str">
        <f>IF($D82="","",VLOOKUP($D82,'[1]Boys Do Main Draw Prep'!$A$7:$V$39,21))</f>
        <v/>
      </c>
      <c r="D82" s="40"/>
      <c r="E82" s="65" t="s">
        <v>51</v>
      </c>
      <c r="F82" s="42"/>
      <c r="G82" s="43"/>
      <c r="H82" s="42"/>
      <c r="I82" s="44"/>
      <c r="J82" s="45"/>
      <c r="K82" s="46"/>
      <c r="L82" s="47"/>
      <c r="M82" s="46"/>
      <c r="N82" s="47"/>
      <c r="O82" s="46"/>
      <c r="P82" s="47"/>
      <c r="Q82" s="48"/>
    </row>
    <row r="83" spans="1:17" s="49" customFormat="1" ht="9.6" customHeight="1" x14ac:dyDescent="0.2">
      <c r="A83" s="50"/>
      <c r="B83" s="51"/>
      <c r="C83" s="51"/>
      <c r="D83" s="51"/>
      <c r="E83" s="65" t="s">
        <v>52</v>
      </c>
      <c r="F83" s="42"/>
      <c r="G83" s="43"/>
      <c r="H83" s="42"/>
      <c r="I83" s="52"/>
      <c r="J83" s="53"/>
      <c r="K83" s="46"/>
      <c r="L83" s="47"/>
      <c r="M83" s="46"/>
      <c r="N83" s="47"/>
      <c r="O83" s="46"/>
      <c r="P83" s="47"/>
      <c r="Q83" s="54"/>
    </row>
    <row r="84" spans="1:17" s="49" customFormat="1" ht="9.6" customHeight="1" x14ac:dyDescent="0.2">
      <c r="A84" s="50"/>
      <c r="B84" s="55"/>
      <c r="C84" s="55"/>
      <c r="D84" s="55"/>
      <c r="E84" s="45"/>
      <c r="F84" s="56"/>
      <c r="G84" s="57"/>
      <c r="H84" s="56"/>
      <c r="I84" s="58"/>
      <c r="J84" s="187"/>
      <c r="K84" s="60"/>
      <c r="L84" s="47"/>
      <c r="M84" s="46"/>
      <c r="N84" s="47"/>
      <c r="O84" s="46"/>
      <c r="P84" s="47"/>
      <c r="Q84" s="54"/>
    </row>
    <row r="85" spans="1:17" s="49" customFormat="1" ht="9.6" customHeight="1" x14ac:dyDescent="0.2">
      <c r="A85" s="50"/>
      <c r="B85" s="55"/>
      <c r="C85" s="55"/>
      <c r="D85" s="55"/>
      <c r="E85" s="45"/>
      <c r="F85" s="56"/>
      <c r="G85" s="57"/>
      <c r="H85" s="61"/>
      <c r="I85" s="62"/>
      <c r="J85" s="188"/>
      <c r="K85" s="64"/>
      <c r="L85" s="47"/>
      <c r="M85" s="46"/>
      <c r="N85" s="47"/>
      <c r="O85" s="46"/>
      <c r="P85" s="47"/>
      <c r="Q85" s="54"/>
    </row>
    <row r="86" spans="1:17" s="49" customFormat="1" ht="9.6" customHeight="1" x14ac:dyDescent="0.2">
      <c r="A86" s="50">
        <v>18</v>
      </c>
      <c r="B86" s="39" t="str">
        <f>IF($D86="","",VLOOKUP($D86,'[1]Boys Do Main Draw Prep'!$A$7:$V$39,20))</f>
        <v/>
      </c>
      <c r="C86" s="39" t="str">
        <f>IF($D86="","",VLOOKUP($D86,'[1]Boys Do Main Draw Prep'!$A$7:$V$39,21))</f>
        <v/>
      </c>
      <c r="D86" s="40"/>
      <c r="E86" s="66"/>
      <c r="F86" s="66"/>
      <c r="G86" s="67"/>
      <c r="H86" s="66"/>
      <c r="I86" s="68"/>
      <c r="J86" s="72"/>
      <c r="K86" s="70"/>
      <c r="L86" s="71"/>
      <c r="M86" s="60"/>
      <c r="N86" s="47"/>
      <c r="O86" s="46"/>
      <c r="P86" s="47"/>
      <c r="Q86" s="54"/>
    </row>
    <row r="87" spans="1:17" s="49" customFormat="1" ht="9.6" customHeight="1" x14ac:dyDescent="0.2">
      <c r="A87" s="50"/>
      <c r="B87" s="51"/>
      <c r="C87" s="51"/>
      <c r="D87" s="51"/>
      <c r="E87" s="189" t="s">
        <v>19</v>
      </c>
      <c r="F87" s="66"/>
      <c r="G87" s="67"/>
      <c r="H87" s="66"/>
      <c r="I87" s="52"/>
      <c r="J87" s="72"/>
      <c r="K87" s="70"/>
      <c r="L87" s="73"/>
      <c r="M87" s="74"/>
      <c r="N87" s="47"/>
      <c r="O87" s="46"/>
      <c r="P87" s="47"/>
      <c r="Q87" s="54"/>
    </row>
    <row r="88" spans="1:17" s="49" customFormat="1" ht="9.6" customHeight="1" x14ac:dyDescent="0.2">
      <c r="A88" s="50"/>
      <c r="B88" s="55"/>
      <c r="C88" s="55"/>
      <c r="D88" s="75"/>
      <c r="E88" s="45"/>
      <c r="F88" s="56"/>
      <c r="G88" s="57"/>
      <c r="H88" s="56"/>
      <c r="I88" s="76"/>
      <c r="J88" s="104"/>
      <c r="K88" s="77"/>
      <c r="L88" s="78"/>
      <c r="M88" s="46"/>
      <c r="N88" s="47"/>
      <c r="O88" s="46"/>
      <c r="P88" s="47"/>
      <c r="Q88" s="54"/>
    </row>
    <row r="89" spans="1:17" s="49" customFormat="1" ht="9.6" customHeight="1" x14ac:dyDescent="0.2">
      <c r="A89" s="50"/>
      <c r="B89" s="55"/>
      <c r="C89" s="55"/>
      <c r="D89" s="75"/>
      <c r="E89" s="45"/>
      <c r="F89" s="56"/>
      <c r="G89" s="57"/>
      <c r="H89" s="56"/>
      <c r="I89" s="76"/>
      <c r="J89" s="101" t="s">
        <v>53</v>
      </c>
      <c r="K89" s="80"/>
      <c r="L89" s="81"/>
      <c r="M89" s="64"/>
      <c r="N89" s="47"/>
      <c r="O89" s="46"/>
      <c r="P89" s="47"/>
      <c r="Q89" s="54"/>
    </row>
    <row r="90" spans="1:17" s="49" customFormat="1" ht="9.6" customHeight="1" x14ac:dyDescent="0.2">
      <c r="A90" s="82">
        <v>19</v>
      </c>
      <c r="B90" s="39" t="str">
        <f>IF($D90="","",VLOOKUP($D90,'[1]Boys Do Main Draw Prep'!$A$7:$V$39,20))</f>
        <v/>
      </c>
      <c r="C90" s="39" t="str">
        <f>IF($D90="","",VLOOKUP($D90,'[1]Boys Do Main Draw Prep'!$A$7:$V$39,21))</f>
        <v/>
      </c>
      <c r="D90" s="40"/>
      <c r="E90" s="65" t="s">
        <v>54</v>
      </c>
      <c r="F90" s="66"/>
      <c r="G90" s="67"/>
      <c r="H90" s="66"/>
      <c r="I90" s="44"/>
      <c r="J90" s="72"/>
      <c r="K90" s="70"/>
      <c r="L90" s="47"/>
      <c r="M90" s="70"/>
      <c r="N90" s="71"/>
      <c r="O90" s="46"/>
      <c r="P90" s="47"/>
      <c r="Q90" s="54"/>
    </row>
    <row r="91" spans="1:17" s="49" customFormat="1" ht="9.6" customHeight="1" x14ac:dyDescent="0.2">
      <c r="A91" s="50"/>
      <c r="B91" s="51"/>
      <c r="C91" s="51"/>
      <c r="D91" s="51"/>
      <c r="E91" s="65" t="s">
        <v>55</v>
      </c>
      <c r="F91" s="66"/>
      <c r="G91" s="67"/>
      <c r="H91" s="66"/>
      <c r="I91" s="52"/>
      <c r="J91" s="69"/>
      <c r="K91" s="70"/>
      <c r="L91" s="47"/>
      <c r="M91" s="70"/>
      <c r="N91" s="47"/>
      <c r="O91" s="46"/>
      <c r="P91" s="47"/>
      <c r="Q91" s="54"/>
    </row>
    <row r="92" spans="1:17" s="49" customFormat="1" ht="9.6" customHeight="1" x14ac:dyDescent="0.2">
      <c r="A92" s="50"/>
      <c r="B92" s="55"/>
      <c r="C92" s="55"/>
      <c r="D92" s="75"/>
      <c r="E92" s="45"/>
      <c r="F92" s="56"/>
      <c r="G92" s="57"/>
      <c r="H92" s="56"/>
      <c r="I92" s="58"/>
      <c r="J92" s="102"/>
      <c r="K92" s="84"/>
      <c r="L92" s="47"/>
      <c r="M92" s="70"/>
      <c r="N92" s="47"/>
      <c r="O92" s="46"/>
      <c r="P92" s="47"/>
      <c r="Q92" s="54"/>
    </row>
    <row r="93" spans="1:17" s="49" customFormat="1" ht="9.6" customHeight="1" x14ac:dyDescent="0.2">
      <c r="A93" s="50"/>
      <c r="B93" s="55"/>
      <c r="C93" s="55"/>
      <c r="D93" s="75"/>
      <c r="E93" s="45"/>
      <c r="F93" s="56"/>
      <c r="G93" s="57"/>
      <c r="H93" s="61"/>
      <c r="I93" s="62"/>
      <c r="J93" s="103"/>
      <c r="K93" s="87"/>
      <c r="L93" s="47"/>
      <c r="M93" s="70"/>
      <c r="N93" s="47"/>
      <c r="O93" s="46"/>
      <c r="P93" s="47"/>
      <c r="Q93" s="54"/>
    </row>
    <row r="94" spans="1:17" s="49" customFormat="1" ht="9.6" customHeight="1" x14ac:dyDescent="0.2">
      <c r="A94" s="50">
        <v>20</v>
      </c>
      <c r="B94" s="39" t="str">
        <f>IF($D94="","",VLOOKUP($D94,'[1]Boys Do Main Draw Prep'!$A$7:$V$39,20))</f>
        <v/>
      </c>
      <c r="C94" s="39" t="str">
        <f>IF($D94="","",VLOOKUP($D94,'[1]Boys Do Main Draw Prep'!$A$7:$V$39,21))</f>
        <v/>
      </c>
      <c r="D94" s="40"/>
      <c r="E94" s="66"/>
      <c r="F94" s="66"/>
      <c r="G94" s="67"/>
      <c r="H94" s="66"/>
      <c r="I94" s="68"/>
      <c r="J94" s="72"/>
      <c r="K94" s="46"/>
      <c r="L94" s="71"/>
      <c r="M94" s="84"/>
      <c r="N94" s="47"/>
      <c r="O94" s="46"/>
      <c r="P94" s="47"/>
      <c r="Q94" s="54"/>
    </row>
    <row r="95" spans="1:17" s="49" customFormat="1" ht="9.6" customHeight="1" x14ac:dyDescent="0.2">
      <c r="A95" s="50"/>
      <c r="B95" s="51"/>
      <c r="C95" s="51"/>
      <c r="D95" s="51"/>
      <c r="E95" s="66" t="s">
        <v>19</v>
      </c>
      <c r="F95" s="66"/>
      <c r="G95" s="67"/>
      <c r="H95" s="66"/>
      <c r="I95" s="52"/>
      <c r="J95" s="72"/>
      <c r="K95" s="46"/>
      <c r="L95" s="190"/>
      <c r="M95" s="89"/>
      <c r="N95" s="47"/>
      <c r="O95" s="46"/>
      <c r="P95" s="47"/>
      <c r="Q95" s="54"/>
    </row>
    <row r="96" spans="1:17" s="49" customFormat="1" ht="9.6" customHeight="1" x14ac:dyDescent="0.2">
      <c r="A96" s="50"/>
      <c r="B96" s="55"/>
      <c r="C96" s="55"/>
      <c r="D96" s="55"/>
      <c r="E96" s="45"/>
      <c r="F96" s="56"/>
      <c r="G96" s="57"/>
      <c r="H96" s="56"/>
      <c r="I96" s="76"/>
      <c r="J96" s="72"/>
      <c r="K96" s="46"/>
      <c r="L96" s="47"/>
      <c r="M96" s="77"/>
      <c r="N96" s="78"/>
      <c r="O96" s="46"/>
      <c r="P96" s="47"/>
      <c r="Q96" s="54"/>
    </row>
    <row r="97" spans="1:17" s="49" customFormat="1" ht="9.6" customHeight="1" x14ac:dyDescent="0.2">
      <c r="A97" s="50"/>
      <c r="B97" s="55"/>
      <c r="C97" s="55"/>
      <c r="D97" s="55"/>
      <c r="E97" s="45"/>
      <c r="F97" s="56"/>
      <c r="G97" s="57"/>
      <c r="H97" s="56"/>
      <c r="I97" s="76"/>
      <c r="J97" s="72"/>
      <c r="K97" s="46"/>
      <c r="L97" s="45"/>
      <c r="M97" s="80"/>
      <c r="N97" s="81"/>
      <c r="O97" s="64"/>
      <c r="P97" s="47"/>
      <c r="Q97" s="54"/>
    </row>
    <row r="98" spans="1:17" s="49" customFormat="1" ht="9.6" customHeight="1" x14ac:dyDescent="0.2">
      <c r="A98" s="50">
        <v>21</v>
      </c>
      <c r="B98" s="39" t="str">
        <f>IF($D98="","",VLOOKUP($D98,'[1]Boys Do Main Draw Prep'!$A$7:$V$39,20))</f>
        <v/>
      </c>
      <c r="C98" s="39" t="str">
        <f>IF($D98="","",VLOOKUP($D98,'[1]Boys Do Main Draw Prep'!$A$7:$V$39,21))</f>
        <v/>
      </c>
      <c r="D98" s="40"/>
      <c r="E98" s="65" t="s">
        <v>56</v>
      </c>
      <c r="F98" s="191"/>
      <c r="G98" s="192"/>
      <c r="H98" s="191"/>
      <c r="I98" s="193"/>
      <c r="J98" s="72"/>
      <c r="K98" s="46"/>
      <c r="L98" s="47"/>
      <c r="M98" s="70"/>
      <c r="N98" s="47"/>
      <c r="O98" s="70"/>
      <c r="P98" s="47"/>
      <c r="Q98" s="54"/>
    </row>
    <row r="99" spans="1:17" s="49" customFormat="1" ht="9.6" customHeight="1" x14ac:dyDescent="0.2">
      <c r="A99" s="50"/>
      <c r="B99" s="51"/>
      <c r="C99" s="51"/>
      <c r="D99" s="51"/>
      <c r="E99" s="65" t="s">
        <v>57</v>
      </c>
      <c r="F99" s="191"/>
      <c r="G99" s="192"/>
      <c r="H99" s="191"/>
      <c r="I99" s="87"/>
      <c r="J99" s="69"/>
      <c r="K99" s="46"/>
      <c r="L99" s="47"/>
      <c r="M99" s="70"/>
      <c r="N99" s="47"/>
      <c r="O99" s="70"/>
      <c r="P99" s="47"/>
      <c r="Q99" s="54"/>
    </row>
    <row r="100" spans="1:17" s="49" customFormat="1" ht="9.6" customHeight="1" x14ac:dyDescent="0.2">
      <c r="A100" s="50"/>
      <c r="B100" s="55"/>
      <c r="C100" s="55"/>
      <c r="D100" s="55"/>
      <c r="E100" s="45"/>
      <c r="F100" s="194"/>
      <c r="G100" s="35"/>
      <c r="H100" s="194"/>
      <c r="I100" s="77"/>
      <c r="J100" s="102"/>
      <c r="K100" s="60"/>
      <c r="L100" s="47"/>
      <c r="M100" s="70"/>
      <c r="N100" s="47"/>
      <c r="O100" s="70"/>
      <c r="P100" s="47"/>
      <c r="Q100" s="54"/>
    </row>
    <row r="101" spans="1:17" s="49" customFormat="1" ht="9.6" customHeight="1" x14ac:dyDescent="0.2">
      <c r="A101" s="50"/>
      <c r="B101" s="55"/>
      <c r="C101" s="55"/>
      <c r="D101" s="55"/>
      <c r="E101" s="45"/>
      <c r="F101" s="194"/>
      <c r="G101" s="195" t="s">
        <v>58</v>
      </c>
      <c r="H101" s="196"/>
      <c r="I101" s="80"/>
      <c r="J101" s="103"/>
      <c r="K101" s="64"/>
      <c r="L101" s="47"/>
      <c r="M101" s="70"/>
      <c r="N101" s="47"/>
      <c r="O101" s="70"/>
      <c r="P101" s="47"/>
      <c r="Q101" s="54"/>
    </row>
    <row r="102" spans="1:17" s="49" customFormat="1" ht="9.6" customHeight="1" x14ac:dyDescent="0.2">
      <c r="A102" s="50">
        <v>22</v>
      </c>
      <c r="B102" s="39" t="str">
        <f>IF($D102="","",VLOOKUP($D102,'[1]Boys Do Main Draw Prep'!$A$7:$V$39,20))</f>
        <v/>
      </c>
      <c r="C102" s="39" t="str">
        <f>IF($D102="","",VLOOKUP($D102,'[1]Boys Do Main Draw Prep'!$A$7:$V$39,21))</f>
        <v/>
      </c>
      <c r="D102" s="40"/>
      <c r="E102" s="65" t="s">
        <v>59</v>
      </c>
      <c r="F102" s="197"/>
      <c r="G102" s="198"/>
      <c r="H102" s="197"/>
      <c r="I102" s="199"/>
      <c r="J102" s="72"/>
      <c r="K102" s="70"/>
      <c r="L102" s="71"/>
      <c r="M102" s="84"/>
      <c r="N102" s="47"/>
      <c r="O102" s="70"/>
      <c r="P102" s="47"/>
      <c r="Q102" s="54"/>
    </row>
    <row r="103" spans="1:17" s="49" customFormat="1" ht="9.6" customHeight="1" x14ac:dyDescent="0.2">
      <c r="A103" s="50"/>
      <c r="B103" s="51"/>
      <c r="C103" s="51"/>
      <c r="D103" s="51"/>
      <c r="E103" s="65" t="s">
        <v>60</v>
      </c>
      <c r="F103" s="197"/>
      <c r="G103" s="198"/>
      <c r="H103" s="197"/>
      <c r="I103" s="87"/>
      <c r="J103" s="72"/>
      <c r="K103" s="70"/>
      <c r="L103" s="73"/>
      <c r="M103" s="89"/>
      <c r="N103" s="47"/>
      <c r="O103" s="70"/>
      <c r="P103" s="47"/>
      <c r="Q103" s="54"/>
    </row>
    <row r="104" spans="1:17" s="49" customFormat="1" ht="9.6" customHeight="1" x14ac:dyDescent="0.2">
      <c r="A104" s="50"/>
      <c r="B104" s="55"/>
      <c r="C104" s="55"/>
      <c r="D104" s="75"/>
      <c r="E104" s="45"/>
      <c r="F104" s="194"/>
      <c r="G104" s="35"/>
      <c r="H104" s="194"/>
      <c r="I104" s="200"/>
      <c r="J104" s="72"/>
      <c r="K104" s="77"/>
      <c r="L104" s="78"/>
      <c r="M104" s="70"/>
      <c r="N104" s="47"/>
      <c r="O104" s="70"/>
      <c r="P104" s="47"/>
      <c r="Q104" s="54"/>
    </row>
    <row r="105" spans="1:17" s="49" customFormat="1" ht="9.6" customHeight="1" x14ac:dyDescent="0.2">
      <c r="A105" s="50"/>
      <c r="B105" s="55"/>
      <c r="C105" s="55"/>
      <c r="D105" s="75"/>
      <c r="E105" s="45"/>
      <c r="F105" s="194"/>
      <c r="G105" s="35"/>
      <c r="H105" s="194"/>
      <c r="I105" s="200"/>
      <c r="J105" s="201" t="s">
        <v>20</v>
      </c>
      <c r="K105" s="80"/>
      <c r="L105" s="81"/>
      <c r="M105" s="87"/>
      <c r="N105" s="47"/>
      <c r="O105" s="70"/>
      <c r="P105" s="47"/>
      <c r="Q105" s="54"/>
    </row>
    <row r="106" spans="1:17" s="49" customFormat="1" ht="9.6" customHeight="1" x14ac:dyDescent="0.2">
      <c r="A106" s="82">
        <v>23</v>
      </c>
      <c r="B106" s="39" t="str">
        <f>IF($D106="","",VLOOKUP($D106,'[1]Boys Do Main Draw Prep'!$A$7:$V$39,20))</f>
        <v/>
      </c>
      <c r="C106" s="39" t="str">
        <f>IF($D106="","",VLOOKUP($D106,'[1]Boys Do Main Draw Prep'!$A$7:$V$39,21))</f>
        <v/>
      </c>
      <c r="D106" s="40"/>
      <c r="E106" s="66"/>
      <c r="F106" s="197"/>
      <c r="G106" s="198"/>
      <c r="H106" s="197"/>
      <c r="I106" s="193"/>
      <c r="J106" s="72"/>
      <c r="K106" s="70"/>
      <c r="L106" s="47"/>
      <c r="M106" s="46"/>
      <c r="N106" s="71"/>
      <c r="O106" s="70"/>
      <c r="P106" s="47"/>
      <c r="Q106" s="54"/>
    </row>
    <row r="107" spans="1:17" s="49" customFormat="1" ht="9.6" customHeight="1" x14ac:dyDescent="0.2">
      <c r="A107" s="50"/>
      <c r="B107" s="51"/>
      <c r="C107" s="51"/>
      <c r="D107" s="51"/>
      <c r="E107" s="66" t="s">
        <v>19</v>
      </c>
      <c r="F107" s="197"/>
      <c r="G107" s="198"/>
      <c r="H107" s="197"/>
      <c r="I107" s="87"/>
      <c r="J107" s="69"/>
      <c r="K107" s="70"/>
      <c r="L107" s="47"/>
      <c r="M107" s="46"/>
      <c r="N107" s="47"/>
      <c r="O107" s="70"/>
      <c r="P107" s="47"/>
      <c r="Q107" s="54"/>
    </row>
    <row r="108" spans="1:17" s="49" customFormat="1" ht="9.6" customHeight="1" x14ac:dyDescent="0.2">
      <c r="A108" s="50"/>
      <c r="B108" s="55"/>
      <c r="C108" s="55"/>
      <c r="D108" s="75"/>
      <c r="E108" s="45"/>
      <c r="F108" s="194"/>
      <c r="G108" s="35"/>
      <c r="H108" s="194"/>
      <c r="I108" s="77"/>
      <c r="J108" s="83"/>
      <c r="K108" s="84"/>
      <c r="L108" s="47"/>
      <c r="M108" s="46"/>
      <c r="N108" s="47"/>
      <c r="O108" s="70"/>
      <c r="P108" s="47"/>
      <c r="Q108" s="54"/>
    </row>
    <row r="109" spans="1:17" s="49" customFormat="1" ht="9.6" customHeight="1" x14ac:dyDescent="0.2">
      <c r="A109" s="50"/>
      <c r="B109" s="55"/>
      <c r="C109" s="55"/>
      <c r="D109" s="75"/>
      <c r="E109" s="45"/>
      <c r="F109" s="194"/>
      <c r="G109" s="35"/>
      <c r="H109" s="196"/>
      <c r="I109" s="80"/>
      <c r="J109" s="202"/>
      <c r="K109" s="87"/>
      <c r="L109" s="47"/>
      <c r="M109" s="46"/>
      <c r="N109" s="47"/>
      <c r="O109" s="70"/>
      <c r="P109" s="47"/>
      <c r="Q109" s="54"/>
    </row>
    <row r="110" spans="1:17" s="49" customFormat="1" ht="9.6" customHeight="1" x14ac:dyDescent="0.2">
      <c r="A110" s="38">
        <v>24</v>
      </c>
      <c r="B110" s="39" t="str">
        <f>IF($D110="","",VLOOKUP($D110,'[1]Boys Do Main Draw Prep'!$A$7:$V$39,20))</f>
        <v/>
      </c>
      <c r="C110" s="39" t="str">
        <f>IF($D110="","",VLOOKUP($D110,'[1]Boys Do Main Draw Prep'!$A$7:$V$39,21))</f>
        <v/>
      </c>
      <c r="D110" s="40"/>
      <c r="E110" s="41" t="s">
        <v>61</v>
      </c>
      <c r="F110" s="191"/>
      <c r="G110" s="192"/>
      <c r="H110" s="191"/>
      <c r="I110" s="199"/>
      <c r="J110" s="203"/>
      <c r="K110" s="46"/>
      <c r="L110" s="71"/>
      <c r="M110" s="60"/>
      <c r="N110" s="47"/>
      <c r="O110" s="70"/>
      <c r="P110" s="47"/>
      <c r="Q110" s="54"/>
    </row>
    <row r="111" spans="1:17" s="49" customFormat="1" ht="9.6" customHeight="1" x14ac:dyDescent="0.2">
      <c r="A111" s="50"/>
      <c r="B111" s="51"/>
      <c r="C111" s="51"/>
      <c r="D111" s="51"/>
      <c r="E111" s="41" t="s">
        <v>62</v>
      </c>
      <c r="F111" s="191"/>
      <c r="G111" s="192"/>
      <c r="H111" s="191"/>
      <c r="I111" s="204"/>
      <c r="J111" s="205"/>
      <c r="K111" s="46"/>
      <c r="L111" s="73"/>
      <c r="M111" s="74"/>
      <c r="N111" s="91"/>
      <c r="O111" s="70"/>
      <c r="P111" s="47"/>
      <c r="Q111" s="54"/>
    </row>
    <row r="112" spans="1:17" s="49" customFormat="1" ht="9.6" customHeight="1" x14ac:dyDescent="0.2">
      <c r="A112" s="50"/>
      <c r="B112" s="55"/>
      <c r="C112" s="55"/>
      <c r="D112" s="75"/>
      <c r="E112" s="45"/>
      <c r="F112" s="194"/>
      <c r="G112" s="35"/>
      <c r="H112" s="194"/>
      <c r="I112" s="200"/>
      <c r="J112" s="72"/>
      <c r="K112" s="46"/>
      <c r="L112" s="47"/>
      <c r="M112" s="46"/>
      <c r="N112" s="46"/>
      <c r="O112" s="77"/>
      <c r="P112" s="78"/>
      <c r="Q112" s="92"/>
    </row>
    <row r="113" spans="1:17" s="49" customFormat="1" ht="9.6" customHeight="1" x14ac:dyDescent="0.2">
      <c r="A113" s="50"/>
      <c r="B113" s="55"/>
      <c r="C113" s="55"/>
      <c r="D113" s="75"/>
      <c r="E113" s="45"/>
      <c r="F113" s="194"/>
      <c r="G113" s="35"/>
      <c r="H113" s="194"/>
      <c r="I113" s="200"/>
      <c r="J113" s="72"/>
      <c r="K113" s="46"/>
      <c r="L113" s="47"/>
      <c r="M113" s="46"/>
      <c r="N113" s="47"/>
      <c r="O113" s="80"/>
      <c r="P113" s="81"/>
      <c r="Q113" s="93"/>
    </row>
    <row r="114" spans="1:17" s="49" customFormat="1" ht="9.6" customHeight="1" x14ac:dyDescent="0.2">
      <c r="A114" s="38">
        <v>25</v>
      </c>
      <c r="B114" s="39" t="str">
        <f>IF($D114="","",VLOOKUP($D114,'[1]Boys Do Main Draw Prep'!$A$7:$V$39,20))</f>
        <v/>
      </c>
      <c r="C114" s="39" t="str">
        <f>IF($D114="","",VLOOKUP($D114,'[1]Boys Do Main Draw Prep'!$A$7:$V$39,21))</f>
        <v/>
      </c>
      <c r="D114" s="40"/>
      <c r="E114" s="41" t="s">
        <v>63</v>
      </c>
      <c r="F114" s="191"/>
      <c r="G114" s="192"/>
      <c r="H114" s="191"/>
      <c r="I114" s="193"/>
      <c r="J114" s="150"/>
      <c r="K114" s="46"/>
      <c r="L114" s="47"/>
      <c r="M114" s="46"/>
      <c r="N114" s="47"/>
      <c r="O114" s="70"/>
      <c r="P114" s="71"/>
      <c r="Q114" s="54"/>
    </row>
    <row r="115" spans="1:17" s="49" customFormat="1" ht="9.6" customHeight="1" x14ac:dyDescent="0.2">
      <c r="A115" s="50"/>
      <c r="B115" s="51"/>
      <c r="C115" s="51"/>
      <c r="D115" s="51"/>
      <c r="E115" s="41" t="s">
        <v>64</v>
      </c>
      <c r="F115" s="191"/>
      <c r="G115" s="192"/>
      <c r="H115" s="191"/>
      <c r="I115" s="87"/>
      <c r="J115" s="206"/>
      <c r="K115" s="46"/>
      <c r="L115" s="47"/>
      <c r="M115" s="46"/>
      <c r="N115" s="47"/>
      <c r="O115" s="70"/>
      <c r="P115" s="47"/>
      <c r="Q115" s="96"/>
    </row>
    <row r="116" spans="1:17" s="49" customFormat="1" ht="9.6" customHeight="1" x14ac:dyDescent="0.2">
      <c r="A116" s="50"/>
      <c r="B116" s="55"/>
      <c r="C116" s="55"/>
      <c r="D116" s="75"/>
      <c r="E116" s="45"/>
      <c r="F116" s="194"/>
      <c r="G116" s="35"/>
      <c r="H116" s="194"/>
      <c r="I116" s="77"/>
      <c r="J116" s="83"/>
      <c r="K116" s="60"/>
      <c r="L116" s="47"/>
      <c r="M116" s="46"/>
      <c r="N116" s="47"/>
      <c r="O116" s="70"/>
      <c r="P116" s="47"/>
      <c r="Q116" s="54"/>
    </row>
    <row r="117" spans="1:17" s="49" customFormat="1" ht="9.6" customHeight="1" x14ac:dyDescent="0.2">
      <c r="A117" s="50"/>
      <c r="B117" s="55"/>
      <c r="C117" s="55"/>
      <c r="D117" s="75"/>
      <c r="E117" s="45"/>
      <c r="F117" s="194"/>
      <c r="G117" s="35"/>
      <c r="H117" s="196"/>
      <c r="I117" s="80"/>
      <c r="J117" s="202"/>
      <c r="K117" s="64"/>
      <c r="L117" s="47"/>
      <c r="M117" s="46"/>
      <c r="N117" s="47"/>
      <c r="O117" s="70"/>
      <c r="P117" s="47"/>
      <c r="Q117" s="54"/>
    </row>
    <row r="118" spans="1:17" s="49" customFormat="1" ht="9.6" customHeight="1" x14ac:dyDescent="0.2">
      <c r="A118" s="50">
        <v>26</v>
      </c>
      <c r="B118" s="39" t="str">
        <f>IF($D118="","",VLOOKUP($D118,'[1]Boys Do Main Draw Prep'!$A$7:$V$39,20))</f>
        <v/>
      </c>
      <c r="C118" s="39" t="str">
        <f>IF($D118="","",VLOOKUP($D118,'[1]Boys Do Main Draw Prep'!$A$7:$V$39,21))</f>
        <v/>
      </c>
      <c r="D118" s="40"/>
      <c r="E118" s="66"/>
      <c r="F118" s="197"/>
      <c r="G118" s="198"/>
      <c r="H118" s="197"/>
      <c r="I118" s="199"/>
      <c r="J118" s="203"/>
      <c r="K118" s="70"/>
      <c r="L118" s="71"/>
      <c r="M118" s="60"/>
      <c r="N118" s="47"/>
      <c r="O118" s="70"/>
      <c r="P118" s="47"/>
      <c r="Q118" s="54"/>
    </row>
    <row r="119" spans="1:17" s="49" customFormat="1" ht="9.6" customHeight="1" x14ac:dyDescent="0.2">
      <c r="A119" s="50"/>
      <c r="B119" s="51"/>
      <c r="C119" s="51"/>
      <c r="D119" s="51"/>
      <c r="E119" s="66" t="s">
        <v>19</v>
      </c>
      <c r="F119" s="197"/>
      <c r="G119" s="198"/>
      <c r="H119" s="197"/>
      <c r="I119" s="87"/>
      <c r="J119" s="72"/>
      <c r="K119" s="70"/>
      <c r="L119" s="73"/>
      <c r="M119" s="74"/>
      <c r="N119" s="47"/>
      <c r="O119" s="70"/>
      <c r="P119" s="47"/>
      <c r="Q119" s="54"/>
    </row>
    <row r="120" spans="1:17" s="49" customFormat="1" ht="9.6" customHeight="1" x14ac:dyDescent="0.2">
      <c r="A120" s="50"/>
      <c r="B120" s="55"/>
      <c r="C120" s="55"/>
      <c r="D120" s="75"/>
      <c r="E120" s="45"/>
      <c r="F120" s="194"/>
      <c r="G120" s="35"/>
      <c r="H120" s="194"/>
      <c r="I120" s="200"/>
      <c r="J120" s="72"/>
      <c r="K120" s="77"/>
      <c r="L120" s="78"/>
      <c r="M120" s="46"/>
      <c r="N120" s="47"/>
      <c r="O120" s="70"/>
      <c r="P120" s="47"/>
      <c r="Q120" s="54"/>
    </row>
    <row r="121" spans="1:17" s="49" customFormat="1" ht="9.6" customHeight="1" x14ac:dyDescent="0.2">
      <c r="A121" s="50"/>
      <c r="B121" s="55"/>
      <c r="C121" s="55"/>
      <c r="D121" s="75"/>
      <c r="E121" s="45"/>
      <c r="F121" s="194"/>
      <c r="G121" s="35"/>
      <c r="H121" s="194"/>
      <c r="I121" s="200"/>
      <c r="J121" s="79" t="s">
        <v>58</v>
      </c>
      <c r="K121" s="80"/>
      <c r="L121" s="81"/>
      <c r="M121" s="64"/>
      <c r="N121" s="47"/>
      <c r="O121" s="70"/>
      <c r="P121" s="47"/>
      <c r="Q121" s="54"/>
    </row>
    <row r="122" spans="1:17" s="49" customFormat="1" ht="9.6" customHeight="1" x14ac:dyDescent="0.2">
      <c r="A122" s="82">
        <v>27</v>
      </c>
      <c r="B122" s="39" t="str">
        <f>IF($D122="","",VLOOKUP($D122,'[1]Boys Do Main Draw Prep'!$A$7:$V$39,20))</f>
        <v/>
      </c>
      <c r="C122" s="39" t="str">
        <f>IF($D122="","",VLOOKUP($D122,'[1]Boys Do Main Draw Prep'!$A$7:$V$39,21))</f>
        <v/>
      </c>
      <c r="D122" s="40"/>
      <c r="E122" s="65" t="s">
        <v>65</v>
      </c>
      <c r="F122" s="197"/>
      <c r="G122" s="198"/>
      <c r="H122" s="197"/>
      <c r="I122" s="193"/>
      <c r="J122" s="72"/>
      <c r="K122" s="70"/>
      <c r="L122" s="47"/>
      <c r="M122" s="70"/>
      <c r="N122" s="71"/>
      <c r="O122" s="70"/>
      <c r="P122" s="47"/>
      <c r="Q122" s="54"/>
    </row>
    <row r="123" spans="1:17" s="49" customFormat="1" ht="9.6" customHeight="1" x14ac:dyDescent="0.2">
      <c r="A123" s="50"/>
      <c r="B123" s="51"/>
      <c r="C123" s="51"/>
      <c r="D123" s="51"/>
      <c r="E123" s="65" t="s">
        <v>66</v>
      </c>
      <c r="F123" s="197"/>
      <c r="G123" s="198"/>
      <c r="H123" s="197"/>
      <c r="I123" s="87"/>
      <c r="J123" s="69"/>
      <c r="K123" s="70"/>
      <c r="L123" s="47"/>
      <c r="M123" s="70"/>
      <c r="N123" s="47"/>
      <c r="O123" s="70"/>
      <c r="P123" s="47"/>
      <c r="Q123" s="54"/>
    </row>
    <row r="124" spans="1:17" s="49" customFormat="1" ht="9.6" customHeight="1" x14ac:dyDescent="0.2">
      <c r="A124" s="50"/>
      <c r="B124" s="55"/>
      <c r="C124" s="55"/>
      <c r="D124" s="55"/>
      <c r="E124" s="45"/>
      <c r="F124" s="194"/>
      <c r="G124" s="35"/>
      <c r="H124" s="194"/>
      <c r="I124" s="77"/>
      <c r="J124" s="83"/>
      <c r="K124" s="84"/>
      <c r="L124" s="47"/>
      <c r="M124" s="70"/>
      <c r="N124" s="47"/>
      <c r="O124" s="70"/>
      <c r="P124" s="47"/>
      <c r="Q124" s="54"/>
    </row>
    <row r="125" spans="1:17" s="49" customFormat="1" ht="9.6" customHeight="1" x14ac:dyDescent="0.2">
      <c r="A125" s="50"/>
      <c r="B125" s="55"/>
      <c r="C125" s="55"/>
      <c r="D125" s="55"/>
      <c r="E125" s="45"/>
      <c r="F125" s="194"/>
      <c r="G125" s="194"/>
      <c r="H125" s="196"/>
      <c r="I125" s="80"/>
      <c r="J125" s="86"/>
      <c r="K125" s="87"/>
      <c r="L125" s="47"/>
      <c r="M125" s="70"/>
      <c r="N125" s="47"/>
      <c r="O125" s="70"/>
      <c r="P125" s="47"/>
      <c r="Q125" s="54"/>
    </row>
    <row r="126" spans="1:17" s="49" customFormat="1" ht="9.6" customHeight="1" x14ac:dyDescent="0.2">
      <c r="A126" s="50">
        <v>28</v>
      </c>
      <c r="B126" s="39" t="str">
        <f>IF($D126="","",VLOOKUP($D126,'[1]Boys Do Main Draw Prep'!$A$7:$V$39,20))</f>
        <v/>
      </c>
      <c r="C126" s="39" t="str">
        <f>IF($D126="","",VLOOKUP($D126,'[1]Boys Do Main Draw Prep'!$A$7:$V$39,21))</f>
        <v/>
      </c>
      <c r="D126" s="40"/>
      <c r="E126" s="66"/>
      <c r="F126" s="191"/>
      <c r="G126" s="192"/>
      <c r="H126" s="191"/>
      <c r="I126" s="199"/>
      <c r="J126" s="72"/>
      <c r="K126" s="46"/>
      <c r="L126" s="71"/>
      <c r="M126" s="84"/>
      <c r="N126" s="47"/>
      <c r="O126" s="70"/>
      <c r="P126" s="47"/>
      <c r="Q126" s="54"/>
    </row>
    <row r="127" spans="1:17" s="49" customFormat="1" ht="9.6" customHeight="1" x14ac:dyDescent="0.2">
      <c r="A127" s="50"/>
      <c r="B127" s="51"/>
      <c r="C127" s="51"/>
      <c r="D127" s="51"/>
      <c r="E127" s="189" t="s">
        <v>19</v>
      </c>
      <c r="F127" s="191"/>
      <c r="G127" s="192"/>
      <c r="H127" s="191"/>
      <c r="I127" s="87"/>
      <c r="J127" s="72"/>
      <c r="K127" s="46"/>
      <c r="L127" s="190"/>
      <c r="M127" s="89"/>
      <c r="N127" s="47"/>
      <c r="O127" s="70"/>
      <c r="P127" s="47"/>
      <c r="Q127" s="54"/>
    </row>
    <row r="128" spans="1:17" s="49" customFormat="1" ht="9.6" customHeight="1" x14ac:dyDescent="0.2">
      <c r="A128" s="50"/>
      <c r="B128" s="55"/>
      <c r="C128" s="55"/>
      <c r="D128" s="55"/>
      <c r="E128" s="45"/>
      <c r="F128" s="194"/>
      <c r="G128" s="35"/>
      <c r="H128" s="194"/>
      <c r="I128" s="200"/>
      <c r="J128" s="72"/>
      <c r="K128" s="46"/>
      <c r="L128" s="47"/>
      <c r="M128" s="77"/>
      <c r="N128" s="78"/>
      <c r="O128" s="70"/>
      <c r="P128" s="47"/>
      <c r="Q128" s="54"/>
    </row>
    <row r="129" spans="1:17" s="49" customFormat="1" ht="9.6" customHeight="1" x14ac:dyDescent="0.2">
      <c r="A129" s="50"/>
      <c r="B129" s="55"/>
      <c r="C129" s="55"/>
      <c r="D129" s="55"/>
      <c r="E129" s="45"/>
      <c r="F129" s="47"/>
      <c r="H129" s="47"/>
      <c r="I129" s="55"/>
      <c r="J129" s="72"/>
      <c r="K129" s="47"/>
      <c r="L129" s="45"/>
      <c r="M129" s="80"/>
      <c r="N129" s="81"/>
      <c r="O129" s="87"/>
      <c r="P129" s="47"/>
      <c r="Q129" s="54"/>
    </row>
    <row r="130" spans="1:17" s="49" customFormat="1" ht="9.6" customHeight="1" x14ac:dyDescent="0.2">
      <c r="A130" s="82">
        <v>29</v>
      </c>
      <c r="B130" s="39" t="str">
        <f>IF($D130="","",VLOOKUP($D130,'[1]Boys Do Main Draw Prep'!$A$7:$V$39,20))</f>
        <v/>
      </c>
      <c r="C130" s="39" t="str">
        <f>IF($D130="","",VLOOKUP($D130,'[1]Boys Do Main Draw Prep'!$A$7:$V$39,21))</f>
        <v/>
      </c>
      <c r="D130" s="40"/>
      <c r="E130" s="65" t="s">
        <v>67</v>
      </c>
      <c r="F130" s="197"/>
      <c r="G130" s="198"/>
      <c r="H130" s="197"/>
      <c r="I130" s="208"/>
      <c r="J130" s="72"/>
      <c r="K130" s="47"/>
      <c r="L130" s="47"/>
      <c r="M130" s="70"/>
      <c r="N130" s="71"/>
      <c r="O130" s="46"/>
      <c r="P130" s="47"/>
      <c r="Q130" s="54"/>
    </row>
    <row r="131" spans="1:17" s="49" customFormat="1" ht="9.6" customHeight="1" x14ac:dyDescent="0.2">
      <c r="A131" s="50"/>
      <c r="B131" s="51"/>
      <c r="C131" s="51"/>
      <c r="D131" s="51"/>
      <c r="E131" s="65" t="s">
        <v>68</v>
      </c>
      <c r="F131" s="197"/>
      <c r="G131" s="198"/>
      <c r="H131" s="197"/>
      <c r="I131" s="209"/>
      <c r="J131" s="69"/>
      <c r="K131" s="47"/>
      <c r="L131" s="47"/>
      <c r="M131" s="70"/>
      <c r="N131" s="47"/>
      <c r="O131" s="46"/>
      <c r="P131" s="47"/>
      <c r="Q131" s="54"/>
    </row>
    <row r="132" spans="1:17" s="49" customFormat="1" ht="9.6" customHeight="1" x14ac:dyDescent="0.2">
      <c r="A132" s="50"/>
      <c r="B132" s="55"/>
      <c r="C132" s="55"/>
      <c r="D132" s="75"/>
      <c r="E132" s="45"/>
      <c r="F132" s="47"/>
      <c r="H132" s="47"/>
      <c r="I132" s="210"/>
      <c r="J132" s="83"/>
      <c r="K132" s="71"/>
      <c r="L132" s="47"/>
      <c r="M132" s="70"/>
      <c r="N132" s="47"/>
      <c r="O132" s="46"/>
      <c r="P132" s="47"/>
      <c r="Q132" s="54"/>
    </row>
    <row r="133" spans="1:17" s="49" customFormat="1" ht="9.6" customHeight="1" x14ac:dyDescent="0.2">
      <c r="A133" s="50"/>
      <c r="B133" s="55"/>
      <c r="C133" s="55"/>
      <c r="D133" s="75"/>
      <c r="E133" s="45"/>
      <c r="F133" s="194"/>
      <c r="H133" s="211"/>
      <c r="I133" s="212"/>
      <c r="J133" s="86"/>
      <c r="K133" s="213"/>
      <c r="L133" s="47"/>
      <c r="M133" s="70"/>
      <c r="N133" s="47"/>
      <c r="O133" s="46"/>
      <c r="P133" s="47"/>
      <c r="Q133" s="54"/>
    </row>
    <row r="134" spans="1:17" s="49" customFormat="1" ht="9.6" customHeight="1" x14ac:dyDescent="0.2">
      <c r="A134" s="50">
        <v>30</v>
      </c>
      <c r="B134" s="39" t="str">
        <f>IF($D134="","",VLOOKUP($D134,'[1]Boys Do Main Draw Prep'!$A$7:$V$39,20))</f>
        <v/>
      </c>
      <c r="C134" s="39" t="str">
        <f>IF($D134="","",VLOOKUP($D134,'[1]Boys Do Main Draw Prep'!$A$7:$V$39,21))</f>
        <v/>
      </c>
      <c r="D134" s="40"/>
      <c r="E134" s="65"/>
      <c r="F134" s="197"/>
      <c r="G134" s="198"/>
      <c r="H134" s="197"/>
      <c r="I134" s="214"/>
      <c r="J134" s="72"/>
      <c r="K134" s="215"/>
      <c r="L134" s="71"/>
      <c r="M134" s="84"/>
      <c r="N134" s="47"/>
      <c r="O134" s="46"/>
      <c r="P134" s="47"/>
      <c r="Q134" s="54"/>
    </row>
    <row r="135" spans="1:17" s="49" customFormat="1" ht="9.6" customHeight="1" x14ac:dyDescent="0.2">
      <c r="A135" s="50"/>
      <c r="B135" s="51"/>
      <c r="C135" s="51"/>
      <c r="D135" s="51"/>
      <c r="E135" s="65" t="s">
        <v>19</v>
      </c>
      <c r="F135" s="197"/>
      <c r="G135" s="198"/>
      <c r="H135" s="197"/>
      <c r="I135" s="209"/>
      <c r="J135" s="72"/>
      <c r="K135" s="215"/>
      <c r="L135" s="47"/>
      <c r="M135" s="89"/>
      <c r="N135" s="47"/>
      <c r="O135" s="46"/>
      <c r="P135" s="47"/>
      <c r="Q135" s="54"/>
    </row>
    <row r="136" spans="1:17" s="49" customFormat="1" ht="9.6" customHeight="1" x14ac:dyDescent="0.2">
      <c r="A136" s="50"/>
      <c r="B136" s="55"/>
      <c r="C136" s="55"/>
      <c r="D136" s="75"/>
      <c r="E136" s="45"/>
      <c r="F136" s="47"/>
      <c r="H136" s="47"/>
      <c r="I136" s="55"/>
      <c r="J136" s="72"/>
      <c r="K136" s="210"/>
      <c r="L136" s="71"/>
      <c r="M136" s="70"/>
      <c r="N136" s="47"/>
      <c r="O136" s="46"/>
      <c r="P136" s="47"/>
      <c r="Q136" s="54"/>
    </row>
    <row r="137" spans="1:17" s="49" customFormat="1" ht="9.6" customHeight="1" x14ac:dyDescent="0.2">
      <c r="A137" s="50"/>
      <c r="B137" s="55"/>
      <c r="C137" s="55"/>
      <c r="D137" s="75"/>
      <c r="E137" s="45"/>
      <c r="F137" s="47"/>
      <c r="H137" s="47"/>
      <c r="I137" s="55"/>
      <c r="J137" s="79" t="s">
        <v>20</v>
      </c>
      <c r="K137" s="212"/>
      <c r="L137" s="207"/>
      <c r="M137" s="87"/>
      <c r="N137" s="47"/>
      <c r="O137" s="46"/>
      <c r="P137" s="47"/>
      <c r="Q137" s="54"/>
    </row>
    <row r="138" spans="1:17" s="49" customFormat="1" ht="9.6" customHeight="1" x14ac:dyDescent="0.2">
      <c r="A138" s="82">
        <v>31</v>
      </c>
      <c r="B138" s="39" t="str">
        <f>IF($D138="","",VLOOKUP($D138,'[1]Boys Do Main Draw Prep'!$A$7:$V$39,20))</f>
        <v/>
      </c>
      <c r="C138" s="39" t="str">
        <f>IF($D138="","",VLOOKUP($D138,'[1]Boys Do Main Draw Prep'!$A$7:$V$39,21))</f>
        <v/>
      </c>
      <c r="D138" s="40"/>
      <c r="E138" s="66"/>
      <c r="F138" s="197"/>
      <c r="G138" s="198"/>
      <c r="H138" s="197"/>
      <c r="I138" s="208"/>
      <c r="J138" s="72"/>
      <c r="K138" s="215"/>
      <c r="L138" s="47"/>
      <c r="M138" s="46"/>
      <c r="N138" s="105"/>
      <c r="O138" s="106"/>
      <c r="P138" s="105"/>
      <c r="Q138" s="106"/>
    </row>
    <row r="139" spans="1:17" s="49" customFormat="1" ht="9.6" customHeight="1" x14ac:dyDescent="0.2">
      <c r="A139" s="50"/>
      <c r="B139" s="51"/>
      <c r="C139" s="51"/>
      <c r="D139" s="51"/>
      <c r="E139" s="66" t="s">
        <v>19</v>
      </c>
      <c r="F139" s="197"/>
      <c r="G139" s="198"/>
      <c r="H139" s="197"/>
      <c r="I139" s="209"/>
      <c r="J139" s="69"/>
      <c r="K139" s="215"/>
      <c r="L139" s="47"/>
      <c r="M139" s="46"/>
      <c r="N139" s="107"/>
      <c r="O139" s="106"/>
      <c r="P139" s="45"/>
      <c r="Q139" s="106"/>
    </row>
    <row r="140" spans="1:17" s="49" customFormat="1" ht="9.6" customHeight="1" x14ac:dyDescent="0.2">
      <c r="A140" s="50"/>
      <c r="B140" s="55"/>
      <c r="C140" s="55"/>
      <c r="D140" s="55"/>
      <c r="E140" s="53"/>
      <c r="F140" s="216"/>
      <c r="G140" s="217"/>
      <c r="H140" s="216"/>
      <c r="I140" s="210"/>
      <c r="J140" s="83"/>
      <c r="K140" s="218"/>
      <c r="L140" s="47"/>
      <c r="M140" s="46"/>
      <c r="N140" s="111"/>
      <c r="O140" s="219"/>
      <c r="P140" s="45"/>
      <c r="Q140" s="106"/>
    </row>
    <row r="141" spans="1:17" s="49" customFormat="1" ht="9.6" customHeight="1" x14ac:dyDescent="0.2">
      <c r="A141" s="50"/>
      <c r="B141" s="55"/>
      <c r="C141" s="55"/>
      <c r="D141" s="55"/>
      <c r="E141" s="45"/>
      <c r="F141" s="47"/>
      <c r="H141" s="211"/>
      <c r="I141" s="212"/>
      <c r="J141" s="202"/>
      <c r="K141" s="209"/>
      <c r="L141" s="47"/>
      <c r="M141" s="46"/>
      <c r="N141" s="45"/>
      <c r="O141" s="220"/>
      <c r="P141" s="114"/>
      <c r="Q141" s="122"/>
    </row>
    <row r="142" spans="1:17" s="49" customFormat="1" ht="9.6" customHeight="1" x14ac:dyDescent="0.2">
      <c r="A142" s="116">
        <v>32</v>
      </c>
      <c r="B142" s="39" t="str">
        <f>IF($D142="","",VLOOKUP($D142,'[1]Boys Do Main Draw Prep'!$A$7:$V$39,20))</f>
        <v/>
      </c>
      <c r="C142" s="39" t="str">
        <f>IF($D142="","",VLOOKUP($D142,'[1]Boys Do Main Draw Prep'!$A$7:$V$39,21))</f>
        <v/>
      </c>
      <c r="D142" s="40"/>
      <c r="E142" s="243" t="s">
        <v>69</v>
      </c>
      <c r="F142" s="191"/>
      <c r="G142" s="192"/>
      <c r="H142" s="191"/>
      <c r="I142" s="214"/>
      <c r="J142" s="203"/>
      <c r="K142" s="47"/>
      <c r="L142" s="71"/>
      <c r="M142" s="60"/>
      <c r="N142" s="117"/>
      <c r="O142" s="220"/>
      <c r="P142" s="118"/>
      <c r="Q142" s="221"/>
    </row>
    <row r="143" spans="1:17" s="49" customFormat="1" ht="9.6" customHeight="1" x14ac:dyDescent="0.2">
      <c r="A143" s="50"/>
      <c r="B143" s="51"/>
      <c r="C143" s="51"/>
      <c r="D143" s="51"/>
      <c r="E143" s="244" t="s">
        <v>70</v>
      </c>
      <c r="F143" s="191"/>
      <c r="G143" s="192"/>
      <c r="H143" s="191"/>
      <c r="I143" s="222"/>
      <c r="J143" s="223"/>
      <c r="K143" s="47"/>
      <c r="L143" s="47"/>
      <c r="M143" s="74"/>
      <c r="N143" s="107"/>
      <c r="O143" s="220"/>
      <c r="P143" s="121"/>
      <c r="Q143" s="122"/>
    </row>
    <row r="144" spans="1:17" s="49" customFormat="1" ht="9.6" customHeight="1" x14ac:dyDescent="0.2">
      <c r="A144" s="123"/>
      <c r="B144" s="124"/>
      <c r="C144" s="124"/>
      <c r="D144" s="125"/>
      <c r="E144" s="224"/>
      <c r="F144" s="224"/>
      <c r="G144" s="225"/>
      <c r="H144" s="224"/>
      <c r="I144" s="226"/>
      <c r="J144" s="130"/>
      <c r="K144" s="130"/>
      <c r="L144" s="130"/>
      <c r="M144" s="129"/>
      <c r="N144" s="111"/>
      <c r="O144" s="227"/>
      <c r="P144" s="228"/>
      <c r="Q144" s="229"/>
    </row>
    <row r="145" spans="1:17" s="136" customFormat="1" ht="6" customHeight="1" x14ac:dyDescent="0.2">
      <c r="A145" s="123"/>
      <c r="B145" s="124"/>
      <c r="C145" s="124"/>
      <c r="D145" s="125"/>
      <c r="E145" s="224"/>
      <c r="F145" s="224"/>
      <c r="G145" s="230"/>
      <c r="H145" s="224"/>
      <c r="I145" s="231"/>
      <c r="J145" s="130"/>
      <c r="K145" s="129"/>
      <c r="L145" s="132"/>
      <c r="M145" s="133"/>
      <c r="N145" s="126"/>
      <c r="O145" s="134"/>
      <c r="P145" s="135"/>
      <c r="Q145" s="134"/>
    </row>
    <row r="146" spans="1:17" s="150" customFormat="1" ht="10.5" customHeight="1" x14ac:dyDescent="0.2">
      <c r="A146" s="137" t="s">
        <v>40</v>
      </c>
      <c r="B146" s="138"/>
      <c r="C146" s="139"/>
      <c r="D146" s="140" t="s">
        <v>41</v>
      </c>
      <c r="E146" s="145" t="s">
        <v>71</v>
      </c>
      <c r="F146" s="145"/>
      <c r="G146" s="145"/>
      <c r="H146" s="232"/>
      <c r="I146" s="145" t="s">
        <v>41</v>
      </c>
      <c r="J146" s="145" t="s">
        <v>72</v>
      </c>
      <c r="K146" s="144"/>
      <c r="L146" s="145" t="s">
        <v>73</v>
      </c>
      <c r="M146" s="146"/>
      <c r="N146" s="233" t="s">
        <v>74</v>
      </c>
      <c r="O146" s="233"/>
      <c r="P146" s="148">
        <f>P71</f>
        <v>0</v>
      </c>
      <c r="Q146" s="149"/>
    </row>
    <row r="147" spans="1:17" s="150" customFormat="1" ht="9" customHeight="1" x14ac:dyDescent="0.2">
      <c r="A147" s="151" t="s">
        <v>42</v>
      </c>
      <c r="B147" s="152"/>
      <c r="C147" s="153">
        <f>C72</f>
        <v>0</v>
      </c>
      <c r="D147" s="154">
        <v>1</v>
      </c>
      <c r="E147" s="234">
        <f t="shared" ref="E147:G148" si="0">E72</f>
        <v>0</v>
      </c>
      <c r="F147" s="235">
        <f t="shared" si="0"/>
        <v>0</v>
      </c>
      <c r="G147" s="235">
        <f t="shared" si="0"/>
        <v>0</v>
      </c>
      <c r="H147" s="236"/>
      <c r="I147" s="237" t="s">
        <v>75</v>
      </c>
      <c r="J147" s="152">
        <f>J72</f>
        <v>0</v>
      </c>
      <c r="K147" s="159"/>
      <c r="L147" s="152">
        <f t="shared" ref="L147:L154" si="1">L72</f>
        <v>0</v>
      </c>
      <c r="M147" s="160"/>
      <c r="N147" s="161" t="s">
        <v>43</v>
      </c>
      <c r="O147" s="162"/>
      <c r="P147" s="162"/>
      <c r="Q147" s="163"/>
    </row>
    <row r="148" spans="1:17" s="150" customFormat="1" ht="9" customHeight="1" x14ac:dyDescent="0.2">
      <c r="A148" s="151" t="s">
        <v>44</v>
      </c>
      <c r="B148" s="152"/>
      <c r="C148" s="153">
        <f>C73</f>
        <v>0</v>
      </c>
      <c r="D148" s="154"/>
      <c r="E148" s="234">
        <f t="shared" si="0"/>
        <v>0</v>
      </c>
      <c r="F148" s="235">
        <f t="shared" si="0"/>
        <v>0</v>
      </c>
      <c r="G148" s="235">
        <f t="shared" si="0"/>
        <v>0</v>
      </c>
      <c r="H148" s="236"/>
      <c r="I148" s="237"/>
      <c r="J148" s="152">
        <f>J73</f>
        <v>0</v>
      </c>
      <c r="K148" s="159"/>
      <c r="L148" s="152">
        <f t="shared" si="1"/>
        <v>0</v>
      </c>
      <c r="M148" s="160"/>
      <c r="N148" s="164">
        <f>N73</f>
        <v>0</v>
      </c>
      <c r="O148" s="165"/>
      <c r="P148" s="164"/>
      <c r="Q148" s="166"/>
    </row>
    <row r="149" spans="1:17" s="150" customFormat="1" ht="9" customHeight="1" x14ac:dyDescent="0.2">
      <c r="A149" s="167" t="s">
        <v>45</v>
      </c>
      <c r="B149" s="164"/>
      <c r="C149" s="168">
        <f>C74</f>
        <v>0</v>
      </c>
      <c r="D149" s="154">
        <v>2</v>
      </c>
      <c r="E149" s="234">
        <f t="shared" ref="E149:G154" si="2">E74</f>
        <v>0</v>
      </c>
      <c r="F149" s="235">
        <f t="shared" si="2"/>
        <v>0</v>
      </c>
      <c r="G149" s="235">
        <f t="shared" si="2"/>
        <v>0</v>
      </c>
      <c r="H149" s="236"/>
      <c r="I149" s="237" t="s">
        <v>76</v>
      </c>
      <c r="J149" s="152">
        <f t="shared" ref="J149:J154" si="3">J74</f>
        <v>0</v>
      </c>
      <c r="K149" s="159"/>
      <c r="L149" s="152">
        <f t="shared" si="1"/>
        <v>0</v>
      </c>
      <c r="M149" s="160"/>
      <c r="N149" s="161" t="s">
        <v>46</v>
      </c>
      <c r="O149" s="162"/>
      <c r="P149" s="162"/>
      <c r="Q149" s="163"/>
    </row>
    <row r="150" spans="1:17" s="150" customFormat="1" ht="9" customHeight="1" x14ac:dyDescent="0.2">
      <c r="A150" s="169"/>
      <c r="B150" s="170"/>
      <c r="C150" s="171"/>
      <c r="D150" s="154"/>
      <c r="E150" s="234">
        <f t="shared" si="2"/>
        <v>0</v>
      </c>
      <c r="F150" s="235">
        <f t="shared" si="2"/>
        <v>0</v>
      </c>
      <c r="G150" s="235">
        <f t="shared" si="2"/>
        <v>0</v>
      </c>
      <c r="H150" s="236"/>
      <c r="I150" s="237"/>
      <c r="J150" s="152">
        <f t="shared" si="3"/>
        <v>0</v>
      </c>
      <c r="K150" s="159"/>
      <c r="L150" s="152">
        <f t="shared" si="1"/>
        <v>0</v>
      </c>
      <c r="M150" s="160"/>
      <c r="N150" s="152"/>
      <c r="O150" s="159"/>
      <c r="P150" s="152"/>
      <c r="Q150" s="160"/>
    </row>
    <row r="151" spans="1:17" s="150" customFormat="1" ht="9" customHeight="1" x14ac:dyDescent="0.2">
      <c r="A151" s="172" t="s">
        <v>47</v>
      </c>
      <c r="B151" s="173"/>
      <c r="C151" s="174"/>
      <c r="D151" s="154">
        <v>3</v>
      </c>
      <c r="E151" s="234">
        <f t="shared" si="2"/>
        <v>0</v>
      </c>
      <c r="F151" s="235">
        <f t="shared" si="2"/>
        <v>0</v>
      </c>
      <c r="G151" s="235">
        <f t="shared" si="2"/>
        <v>0</v>
      </c>
      <c r="H151" s="236"/>
      <c r="I151" s="237" t="s">
        <v>77</v>
      </c>
      <c r="J151" s="152">
        <f t="shared" si="3"/>
        <v>0</v>
      </c>
      <c r="K151" s="159"/>
      <c r="L151" s="152">
        <f t="shared" si="1"/>
        <v>0</v>
      </c>
      <c r="M151" s="160"/>
      <c r="N151" s="164">
        <f>N76</f>
        <v>0</v>
      </c>
      <c r="O151" s="165"/>
      <c r="P151" s="164"/>
      <c r="Q151" s="166"/>
    </row>
    <row r="152" spans="1:17" s="150" customFormat="1" ht="9" customHeight="1" x14ac:dyDescent="0.2">
      <c r="A152" s="151" t="s">
        <v>42</v>
      </c>
      <c r="B152" s="152"/>
      <c r="C152" s="153">
        <f>C77</f>
        <v>0</v>
      </c>
      <c r="D152" s="154"/>
      <c r="E152" s="234">
        <f t="shared" si="2"/>
        <v>0</v>
      </c>
      <c r="F152" s="235">
        <f t="shared" si="2"/>
        <v>0</v>
      </c>
      <c r="G152" s="235">
        <f t="shared" si="2"/>
        <v>0</v>
      </c>
      <c r="H152" s="236"/>
      <c r="I152" s="237"/>
      <c r="J152" s="152">
        <f t="shared" si="3"/>
        <v>0</v>
      </c>
      <c r="K152" s="159"/>
      <c r="L152" s="152">
        <f t="shared" si="1"/>
        <v>0</v>
      </c>
      <c r="M152" s="160"/>
      <c r="N152" s="161" t="s">
        <v>48</v>
      </c>
      <c r="O152" s="162"/>
      <c r="P152" s="162"/>
      <c r="Q152" s="163"/>
    </row>
    <row r="153" spans="1:17" s="150" customFormat="1" ht="9" customHeight="1" x14ac:dyDescent="0.2">
      <c r="A153" s="151" t="s">
        <v>49</v>
      </c>
      <c r="B153" s="152"/>
      <c r="C153" s="153">
        <f>C78</f>
        <v>0</v>
      </c>
      <c r="D153" s="154">
        <v>4</v>
      </c>
      <c r="E153" s="234">
        <f t="shared" si="2"/>
        <v>0</v>
      </c>
      <c r="F153" s="235">
        <f t="shared" si="2"/>
        <v>0</v>
      </c>
      <c r="G153" s="235">
        <f t="shared" si="2"/>
        <v>0</v>
      </c>
      <c r="H153" s="236"/>
      <c r="I153" s="237" t="s">
        <v>78</v>
      </c>
      <c r="J153" s="152">
        <f t="shared" si="3"/>
        <v>0</v>
      </c>
      <c r="K153" s="159"/>
      <c r="L153" s="152">
        <f t="shared" si="1"/>
        <v>0</v>
      </c>
      <c r="M153" s="160"/>
      <c r="N153" s="152"/>
      <c r="O153" s="159"/>
      <c r="P153" s="152"/>
      <c r="Q153" s="160"/>
    </row>
    <row r="154" spans="1:17" s="150" customFormat="1" ht="9" customHeight="1" x14ac:dyDescent="0.2">
      <c r="A154" s="167" t="s">
        <v>50</v>
      </c>
      <c r="B154" s="164"/>
      <c r="C154" s="168">
        <f>C79</f>
        <v>0</v>
      </c>
      <c r="D154" s="177"/>
      <c r="E154" s="238">
        <f t="shared" si="2"/>
        <v>0</v>
      </c>
      <c r="F154" s="239">
        <f t="shared" si="2"/>
        <v>0</v>
      </c>
      <c r="G154" s="239">
        <f t="shared" si="2"/>
        <v>0</v>
      </c>
      <c r="H154" s="240"/>
      <c r="I154" s="241"/>
      <c r="J154" s="164">
        <f t="shared" si="3"/>
        <v>0</v>
      </c>
      <c r="K154" s="165"/>
      <c r="L154" s="164">
        <f t="shared" si="1"/>
        <v>0</v>
      </c>
      <c r="M154" s="166"/>
      <c r="N154" s="164" t="e">
        <f>N79</f>
        <v>#REF!</v>
      </c>
      <c r="O154" s="165"/>
      <c r="P154" s="164"/>
      <c r="Q154" s="166"/>
    </row>
  </sheetData>
  <mergeCells count="2">
    <mergeCell ref="D3:E3"/>
    <mergeCell ref="A4:C4"/>
  </mergeCells>
  <conditionalFormatting sqref="H10 H58 H42 H50 H34 H26 H18 H66 H133 H141 H101 H117 H125 H93 H109 H85">
    <cfRule type="expression" dxfId="38" priority="37" stopIfTrue="1">
      <formula>AND($N$1="CU",H10="Umpire")</formula>
    </cfRule>
    <cfRule type="expression" dxfId="37" priority="38" stopIfTrue="1">
      <formula>AND($N$1="CU",H10&lt;&gt;"Umpire",I10&lt;&gt;"")</formula>
    </cfRule>
    <cfRule type="expression" dxfId="36" priority="39" stopIfTrue="1">
      <formula>AND($N$1="CU",H10&lt;&gt;"Umpire")</formula>
    </cfRule>
  </conditionalFormatting>
  <conditionalFormatting sqref="L13 L29 L45 L61 N21 N53 P37 J9 J17 J25 J33 J41 J49 J57 J65 L88 L104 L120 L136 N96 N128 P112 J84 J92 J100 J108 J116 J124 J132 J140 P66">
    <cfRule type="expression" dxfId="35" priority="35" stopIfTrue="1">
      <formula>I10="as"</formula>
    </cfRule>
    <cfRule type="expression" dxfId="34" priority="36" stopIfTrue="1">
      <formula>I10="bs"</formula>
    </cfRule>
  </conditionalFormatting>
  <conditionalFormatting sqref="L14 L30 L46 L62 N22 N54 P38 J58 J18 J26 J34 J10 J50 P67 J125 L89 L105 L121 L137 N97 N129 P113 J133 J93 J101 E7">
    <cfRule type="expression" dxfId="33" priority="33" stopIfTrue="1">
      <formula>D7="as"</formula>
    </cfRule>
    <cfRule type="expression" dxfId="32" priority="34" stopIfTrue="1">
      <formula>D7="bs"</formula>
    </cfRule>
  </conditionalFormatting>
  <conditionalFormatting sqref="N65 N140">
    <cfRule type="expression" dxfId="31" priority="31" stopIfTrue="1">
      <formula>O38="as"</formula>
    </cfRule>
    <cfRule type="expression" dxfId="30" priority="32" stopIfTrue="1">
      <formula>O38="bs"</formula>
    </cfRule>
  </conditionalFormatting>
  <conditionalFormatting sqref="N69 N144">
    <cfRule type="expression" dxfId="29" priority="29" stopIfTrue="1">
      <formula>O113="as"</formula>
    </cfRule>
    <cfRule type="expression" dxfId="28" priority="30" stopIfTrue="1">
      <formula>O113="bs"</formula>
    </cfRule>
  </conditionalFormatting>
  <conditionalFormatting sqref="N64">
    <cfRule type="expression" dxfId="27" priority="27" stopIfTrue="1">
      <formula>O38="as"</formula>
    </cfRule>
    <cfRule type="expression" dxfId="26" priority="28" stopIfTrue="1">
      <formula>O38="bs"</formula>
    </cfRule>
  </conditionalFormatting>
  <conditionalFormatting sqref="N68 N143">
    <cfRule type="expression" dxfId="25" priority="25" stopIfTrue="1">
      <formula>O113="as"</formula>
    </cfRule>
    <cfRule type="expression" dxfId="24" priority="26" stopIfTrue="1">
      <formula>O113="bs"</formula>
    </cfRule>
  </conditionalFormatting>
  <conditionalFormatting sqref="P142">
    <cfRule type="expression" dxfId="23" priority="23" stopIfTrue="1">
      <formula>O67="as"</formula>
    </cfRule>
    <cfRule type="expression" dxfId="22" priority="24" stopIfTrue="1">
      <formula>O67="bs"</formula>
    </cfRule>
  </conditionalFormatting>
  <conditionalFormatting sqref="N139">
    <cfRule type="expression" dxfId="21" priority="21" stopIfTrue="1">
      <formula>O38="as"</formula>
    </cfRule>
    <cfRule type="expression" dxfId="20" priority="22" stopIfTrue="1">
      <formula>O38="bs"</formula>
    </cfRule>
  </conditionalFormatting>
  <conditionalFormatting sqref="P141">
    <cfRule type="expression" dxfId="19" priority="19" stopIfTrue="1">
      <formula>O67="as"</formula>
    </cfRule>
    <cfRule type="expression" dxfId="18" priority="20" stopIfTrue="1">
      <formula>O67="bs"</formula>
    </cfRule>
  </conditionalFormatting>
  <conditionalFormatting sqref="B7 B11 B15 B19 B23 B27 B31 B35 B39 B43 B47 B51 B55 B59 B63 B67 B82 B86 B90 B94 B98 B102 B106 B110 B114 B118 B122 B126 B130 B134 B138 B142">
    <cfRule type="cellIs" dxfId="17" priority="18" stopIfTrue="1" operator="equal">
      <formula>"DA"</formula>
    </cfRule>
  </conditionalFormatting>
  <conditionalFormatting sqref="I10 I18 I26 I34 I42 I50 I58 I66 K62 K46 K30 K14 M22 M54 O38 I85 I93 I101 I109 I117 I125 I133 I141 K137 K121 K105 K89 M97 M129 O113 O67">
    <cfRule type="expression" dxfId="16" priority="17" stopIfTrue="1">
      <formula>$N$1="CU"</formula>
    </cfRule>
  </conditionalFormatting>
  <conditionalFormatting sqref="E130 E122 E11 E27 E31 E43 E51 G78 E59 E63 G76 E86 E94 E106 E118 E126 E138 E72 E74 E76 E78 G72 G74 J42 J141 J117 J109 J85 J66 E114 E39 E35 E67 E102 E82 E90 E98 E55 E19 E134 E23 E47 E110 E7 E15">
    <cfRule type="cellIs" dxfId="15" priority="16" stopIfTrue="1" operator="equal">
      <formula>"Bye"</formula>
    </cfRule>
  </conditionalFormatting>
  <conditionalFormatting sqref="D7 D11 D15 D19 D23 D27 D31 D35 D39 D43 D47 D51 D55 D59 D63 D67 D82 D86 D90 D94 D98 D102 D106 D110 D114 D118 D122 D126 D130 D134 D138 D142">
    <cfRule type="cellIs" dxfId="14" priority="15" stopIfTrue="1" operator="lessThan">
      <formula>9</formula>
    </cfRule>
  </conditionalFormatting>
  <conditionalFormatting sqref="N65 N140">
    <cfRule type="expression" dxfId="13" priority="13" stopIfTrue="1">
      <formula>M65="as"</formula>
    </cfRule>
    <cfRule type="expression" dxfId="12" priority="14" stopIfTrue="1">
      <formula>M65="bs"</formula>
    </cfRule>
  </conditionalFormatting>
  <conditionalFormatting sqref="N69 N144">
    <cfRule type="expression" dxfId="11" priority="11" stopIfTrue="1">
      <formula>M69="as"</formula>
    </cfRule>
    <cfRule type="expression" dxfId="10" priority="12" stopIfTrue="1">
      <formula>M69="bs"</formula>
    </cfRule>
  </conditionalFormatting>
  <conditionalFormatting sqref="P67">
    <cfRule type="expression" dxfId="9" priority="9" stopIfTrue="1">
      <formula>Q40="as"</formula>
    </cfRule>
    <cfRule type="expression" dxfId="8" priority="10" stopIfTrue="1">
      <formula>Q40="bs"</formula>
    </cfRule>
  </conditionalFormatting>
  <conditionalFormatting sqref="P67">
    <cfRule type="expression" dxfId="7" priority="7" stopIfTrue="1">
      <formula>O67="as"</formula>
    </cfRule>
    <cfRule type="expression" dxfId="6" priority="8" stopIfTrue="1">
      <formula>O67="bs"</formula>
    </cfRule>
  </conditionalFormatting>
  <conditionalFormatting sqref="E7">
    <cfRule type="expression" dxfId="5" priority="5" stopIfTrue="1">
      <formula>D7="as"</formula>
    </cfRule>
    <cfRule type="expression" dxfId="4" priority="6" stopIfTrue="1">
      <formula>D7="bs"</formula>
    </cfRule>
  </conditionalFormatting>
  <conditionalFormatting sqref="E142">
    <cfRule type="expression" dxfId="3" priority="3" stopIfTrue="1">
      <formula>R141="as"</formula>
    </cfRule>
    <cfRule type="expression" dxfId="2" priority="4" stopIfTrue="1">
      <formula>R141="bs"</formula>
    </cfRule>
  </conditionalFormatting>
  <conditionalFormatting sqref="E142">
    <cfRule type="expression" dxfId="1" priority="1" stopIfTrue="1">
      <formula>R141="as"</formula>
    </cfRule>
    <cfRule type="expression" dxfId="0" priority="2" stopIfTrue="1">
      <formula>R141="bs"</formula>
    </cfRule>
  </conditionalFormatting>
  <dataValidations count="1">
    <dataValidation type="list" allowBlank="1" showInputMessage="1" sqref="H10 H85 H117 H141 H93 H125 H109 H133 H101 H66 H34 H50 H26 H58 H18 H42">
      <formula1>#REF!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Jun_Show_CU">
                <anchor moveWithCells="1" sizeWithCells="1">
                  <from>
                    <xdr:col>13</xdr:col>
                    <xdr:colOff>19050</xdr:colOff>
                    <xdr:row>0</xdr:row>
                    <xdr:rowOff>9525</xdr:rowOff>
                  </from>
                  <to>
                    <xdr:col>13</xdr:col>
                    <xdr:colOff>695325</xdr:colOff>
                    <xdr:row>0</xdr:row>
                    <xdr:rowOff>171450</xdr:rowOff>
                  </to>
                </anchor>
              </controlPr>
            </control>
          </mc:Choice>
        </mc:AlternateContent>
        <mc:AlternateContent xmlns:mc="http://schemas.openxmlformats.org/markup-compatibility/2006">
          <mc:Choice Requires="x14">
            <control shapeId="1026" r:id="rId5" name="Button 2">
              <controlPr defaultSize="0" print="0" autoFill="0" autoPict="0" macro="[1]!Jun_Hide_CU">
                <anchor moveWithCells="1" sizeWithCells="1">
                  <from>
                    <xdr:col>13</xdr:col>
                    <xdr:colOff>9525</xdr:colOff>
                    <xdr:row>0</xdr:row>
                    <xdr:rowOff>171450</xdr:rowOff>
                  </from>
                  <to>
                    <xdr:col>13</xdr:col>
                    <xdr:colOff>695325</xdr:colOff>
                    <xdr:row>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MEN 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winxp</dc:creator>
  <cp:lastModifiedBy>LE CORBUSIER</cp:lastModifiedBy>
  <dcterms:created xsi:type="dcterms:W3CDTF">2013-05-23T18:59:16Z</dcterms:created>
  <dcterms:modified xsi:type="dcterms:W3CDTF">2013-05-23T20:27:50Z</dcterms:modified>
</cp:coreProperties>
</file>